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30" windowWidth="19875" windowHeight="7455"/>
  </bookViews>
  <sheets>
    <sheet name="Đã đóng" sheetId="1" r:id="rId1"/>
    <sheet name="Đã rút tiền" sheetId="4" r:id="rId2"/>
    <sheet name="TỔNG HỢP" sheetId="2" r:id="rId3"/>
    <sheet name="thông báo cũ" sheetId="6" r:id="rId4"/>
  </sheets>
  <definedNames>
    <definedName name="_xlnm._FilterDatabase" localSheetId="0" hidden="1">'Đã đóng'!$A$8:$O$668</definedName>
    <definedName name="_xlnm._FilterDatabase" localSheetId="1" hidden="1">'Đã rút tiền'!$A$8:$N$31</definedName>
    <definedName name="_xlnm._FilterDatabase" localSheetId="2" hidden="1">'TỔNG HỢP'!$A$2:$E$2</definedName>
  </definedNames>
  <calcPr calcId="144525"/>
</workbook>
</file>

<file path=xl/calcChain.xml><?xml version="1.0" encoding="utf-8"?>
<calcChain xmlns="http://schemas.openxmlformats.org/spreadsheetml/2006/main">
  <c r="N655" i="1" l="1"/>
  <c r="N283" i="1"/>
  <c r="N609" i="1"/>
  <c r="N130" i="1"/>
  <c r="N625" i="1"/>
  <c r="N603" i="1"/>
  <c r="N651" i="1"/>
  <c r="N657" i="1"/>
  <c r="N646" i="1"/>
  <c r="N468" i="1"/>
  <c r="N230" i="1"/>
  <c r="N627" i="1"/>
  <c r="N629" i="1"/>
  <c r="N282" i="1"/>
  <c r="N653" i="1"/>
  <c r="N664" i="1"/>
  <c r="N134" i="1"/>
  <c r="N91" i="1"/>
  <c r="N211" i="1"/>
  <c r="N214" i="1"/>
  <c r="N88" i="1"/>
  <c r="N157" i="1"/>
  <c r="N232" i="1"/>
  <c r="N151" i="1"/>
  <c r="N74" i="1"/>
  <c r="N163" i="1"/>
  <c r="N159" i="1"/>
  <c r="N59" i="1"/>
  <c r="N253" i="1"/>
  <c r="N135" i="1"/>
  <c r="N26" i="1"/>
  <c r="N621" i="1"/>
  <c r="N96" i="1"/>
  <c r="N99" i="1"/>
  <c r="N41" i="1"/>
  <c r="N231" i="1"/>
  <c r="N125" i="1"/>
  <c r="N132" i="1"/>
  <c r="N612" i="1"/>
  <c r="N92" i="1"/>
  <c r="N143" i="1"/>
  <c r="N202" i="1"/>
  <c r="N204" i="1"/>
  <c r="N90" i="1"/>
  <c r="N636" i="1"/>
  <c r="N281" i="1"/>
  <c r="N180" i="1"/>
  <c r="N183" i="1"/>
  <c r="N165" i="1"/>
  <c r="N121" i="1"/>
  <c r="N602" i="1"/>
  <c r="N65" i="1"/>
  <c r="N76" i="1"/>
  <c r="N109" i="1"/>
  <c r="N167" i="1"/>
  <c r="N219" i="1"/>
  <c r="N200" i="1"/>
  <c r="N209" i="1"/>
  <c r="N57" i="1"/>
  <c r="N141" i="1"/>
  <c r="N117" i="1"/>
  <c r="N72" i="1"/>
  <c r="N162" i="1"/>
  <c r="N632" i="1"/>
  <c r="N140" i="1"/>
  <c r="N19" i="1"/>
  <c r="N52" i="1"/>
  <c r="N93" i="1"/>
  <c r="N377" i="1"/>
  <c r="N58" i="1"/>
  <c r="N46" i="1"/>
  <c r="N106" i="1"/>
  <c r="N55" i="1"/>
  <c r="N98" i="1"/>
  <c r="N201" i="1"/>
  <c r="N111" i="1"/>
  <c r="N610" i="1"/>
  <c r="N38" i="1"/>
  <c r="N181" i="1"/>
  <c r="N196" i="1"/>
  <c r="N39" i="1"/>
  <c r="N66" i="1"/>
  <c r="N178" i="1"/>
  <c r="N154" i="1"/>
  <c r="N71" i="1"/>
  <c r="N53" i="1"/>
  <c r="N188" i="1"/>
  <c r="N216" i="1"/>
  <c r="N120" i="1"/>
  <c r="N95" i="1"/>
  <c r="N207" i="1"/>
  <c r="N144" i="1"/>
  <c r="N86" i="1"/>
  <c r="N139" i="1"/>
  <c r="N64" i="1"/>
  <c r="N238" i="1"/>
  <c r="N347" i="1"/>
  <c r="N78" i="1"/>
  <c r="N666" i="1"/>
  <c r="N269" i="1"/>
  <c r="N113" i="1"/>
  <c r="N63" i="1"/>
  <c r="N124" i="1"/>
  <c r="N247" i="1"/>
  <c r="N68" i="1"/>
  <c r="N100" i="1"/>
  <c r="N378" i="1"/>
  <c r="N381" i="1"/>
  <c r="N77" i="1"/>
  <c r="N108" i="1"/>
  <c r="N227" i="1"/>
  <c r="N656" i="1"/>
  <c r="N665" i="1"/>
  <c r="N103" i="1"/>
  <c r="N650" i="1"/>
  <c r="N268" i="1"/>
  <c r="N620" i="1"/>
  <c r="N172" i="1"/>
  <c r="N21" i="1"/>
  <c r="N25" i="1"/>
  <c r="N523" i="1"/>
  <c r="N278" i="1"/>
  <c r="N644" i="1"/>
  <c r="N18" i="1"/>
  <c r="N82" i="1"/>
  <c r="N166" i="1"/>
  <c r="N133" i="1"/>
  <c r="N15" i="1"/>
  <c r="N184" i="1"/>
  <c r="N42" i="1"/>
  <c r="N43" i="1"/>
  <c r="N248" i="1"/>
  <c r="N51" i="1"/>
  <c r="N631" i="1"/>
  <c r="N79" i="1"/>
  <c r="N107" i="1"/>
  <c r="N176" i="1"/>
  <c r="N243" i="1"/>
  <c r="N81" i="1"/>
  <c r="N80" i="1"/>
  <c r="N137" i="1"/>
  <c r="N118" i="1"/>
  <c r="N245" i="1"/>
  <c r="N110" i="1"/>
  <c r="N89" i="1"/>
  <c r="N84" i="1"/>
  <c r="N112" i="1"/>
  <c r="N169" i="1"/>
  <c r="N142" i="1"/>
  <c r="N484" i="1"/>
  <c r="N83" i="1"/>
  <c r="N105" i="1"/>
  <c r="N645" i="1"/>
  <c r="N667" i="1"/>
  <c r="N659" i="1"/>
  <c r="N658" i="1"/>
  <c r="N32" i="1"/>
  <c r="N186" i="1"/>
  <c r="N87" i="1"/>
  <c r="N70" i="1"/>
  <c r="N49" i="1"/>
  <c r="N127" i="1"/>
  <c r="N179" i="1"/>
  <c r="N185" i="1"/>
  <c r="N48" i="1"/>
  <c r="N126" i="1"/>
  <c r="N56" i="1"/>
  <c r="N652" i="1"/>
  <c r="N138" i="1"/>
  <c r="N33" i="1"/>
  <c r="N158" i="1"/>
  <c r="N194" i="1"/>
  <c r="N94" i="1"/>
  <c r="N261" i="1"/>
  <c r="N85" i="1"/>
  <c r="N61" i="1"/>
  <c r="N571" i="1"/>
  <c r="N152" i="1"/>
  <c r="N148" i="1"/>
  <c r="N193" i="1"/>
  <c r="N258" i="1"/>
  <c r="N14" i="1"/>
  <c r="N246" i="1"/>
  <c r="N606" i="1"/>
  <c r="N608" i="1"/>
  <c r="N136" i="1"/>
  <c r="N215" i="1"/>
  <c r="N241" i="1"/>
  <c r="N249" i="1"/>
  <c r="N257" i="1"/>
  <c r="N122" i="1"/>
  <c r="N164" i="1"/>
  <c r="N187" i="1"/>
  <c r="N208" i="1"/>
  <c r="N182" i="1"/>
  <c r="N168" i="1"/>
  <c r="N170" i="1"/>
  <c r="N147" i="1"/>
  <c r="N153" i="1"/>
  <c r="N149" i="1"/>
  <c r="N370" i="1"/>
  <c r="N218" i="1"/>
  <c r="N630" i="1"/>
  <c r="N633" i="1"/>
  <c r="N375" i="1"/>
  <c r="N242" i="1"/>
  <c r="N263" i="1"/>
  <c r="N228" i="1"/>
  <c r="N115" i="1"/>
  <c r="N75" i="1"/>
  <c r="N223" i="1"/>
  <c r="N541" i="1"/>
  <c r="N520" i="1"/>
  <c r="N259" i="1"/>
  <c r="N146" i="1"/>
  <c r="N379" i="1"/>
  <c r="N298" i="1"/>
  <c r="N237" i="1"/>
  <c r="N474" i="1"/>
  <c r="N419" i="1"/>
  <c r="N595" i="1"/>
  <c r="N506" i="1"/>
  <c r="N128" i="1"/>
  <c r="N420" i="1"/>
  <c r="N663" i="1"/>
  <c r="N102" i="1"/>
  <c r="N236" i="1"/>
  <c r="N47" i="1"/>
  <c r="N607" i="1"/>
  <c r="N613" i="1"/>
  <c r="N647" i="1"/>
  <c r="N274" i="1"/>
  <c r="N423" i="1"/>
  <c r="N529" i="1"/>
  <c r="N542" i="1"/>
  <c r="N294" i="1"/>
  <c r="N639" i="1"/>
  <c r="N634" i="1"/>
  <c r="N635" i="1"/>
  <c r="N430" i="1"/>
  <c r="N435" i="1"/>
  <c r="N427" i="1"/>
  <c r="N433" i="1"/>
  <c r="N431" i="1"/>
  <c r="N428" i="1"/>
  <c r="N222" i="1"/>
  <c r="N297" i="1"/>
  <c r="N432" i="1"/>
  <c r="N616" i="1"/>
  <c r="N434" i="1"/>
  <c r="N437" i="1"/>
  <c r="N550" i="1"/>
  <c r="N439" i="1"/>
  <c r="N438" i="1"/>
  <c r="N160" i="1"/>
  <c r="N73" i="1"/>
  <c r="N372" i="1"/>
  <c r="N640" i="1"/>
  <c r="N544" i="1"/>
  <c r="N628" i="1"/>
  <c r="N638" i="1"/>
  <c r="N443" i="1"/>
  <c r="N449" i="1"/>
  <c r="N615" i="1"/>
  <c r="N485" i="1"/>
  <c r="N450" i="1"/>
  <c r="N648" i="1"/>
  <c r="N451" i="1"/>
  <c r="N444" i="1"/>
  <c r="N424" i="1"/>
  <c r="N487" i="1"/>
  <c r="N604" i="1"/>
  <c r="N535" i="1"/>
  <c r="N483" i="1"/>
  <c r="N308" i="1"/>
  <c r="N171" i="1"/>
  <c r="N654" i="1"/>
  <c r="N514" i="1"/>
  <c r="N356" i="1"/>
  <c r="N459" i="1"/>
  <c r="N557" i="1"/>
  <c r="N547" i="1"/>
  <c r="N464" i="1"/>
  <c r="N462" i="1"/>
  <c r="N508" i="1"/>
  <c r="N473" i="1"/>
  <c r="N548" i="1"/>
  <c r="N276" i="1"/>
  <c r="N342" i="1"/>
  <c r="N457" i="1"/>
  <c r="N573" i="1"/>
  <c r="N286" i="1"/>
  <c r="N290" i="1"/>
  <c r="N617" i="1"/>
  <c r="N605" i="1"/>
  <c r="N469" i="1"/>
  <c r="N296" i="1"/>
  <c r="N486" i="1"/>
  <c r="N516" i="1"/>
  <c r="N346" i="1"/>
  <c r="N305" i="1"/>
  <c r="N519" i="1"/>
  <c r="N488" i="1"/>
  <c r="N562" i="1"/>
  <c r="N436" i="1"/>
  <c r="N470" i="1"/>
  <c r="N304" i="1"/>
  <c r="N593" i="1"/>
  <c r="N307" i="1"/>
  <c r="N458" i="1"/>
  <c r="N205" i="1"/>
  <c r="N273" i="1"/>
  <c r="N472" i="1"/>
  <c r="N589" i="1"/>
  <c r="N309" i="1"/>
  <c r="N574" i="1"/>
  <c r="N422" i="1"/>
  <c r="N301" i="1"/>
  <c r="N291" i="1"/>
  <c r="N563" i="1"/>
  <c r="N614" i="1"/>
  <c r="N521" i="1"/>
  <c r="N292" i="1"/>
  <c r="N312" i="1"/>
  <c r="N561" i="1"/>
  <c r="N481" i="1"/>
  <c r="N36" i="1"/>
  <c r="N497" i="1"/>
  <c r="N210" i="1"/>
  <c r="N97" i="1"/>
  <c r="N17" i="1"/>
  <c r="N303" i="1"/>
  <c r="N374" i="1"/>
  <c r="N314" i="1"/>
  <c r="N498" i="1"/>
  <c r="N293" i="1"/>
  <c r="N662" i="1"/>
  <c r="N280" i="1"/>
  <c r="N490" i="1"/>
  <c r="N532" i="1"/>
  <c r="N37" i="1"/>
  <c r="N598" i="1"/>
  <c r="N317" i="1"/>
  <c r="N526" i="1"/>
  <c r="N517" i="1"/>
  <c r="N465" i="1"/>
  <c r="N507" i="1"/>
  <c r="N522" i="1"/>
  <c r="N199" i="1"/>
  <c r="N345" i="1"/>
  <c r="N466" i="1"/>
  <c r="N560" i="1"/>
  <c r="N505" i="1"/>
  <c r="N559" i="1"/>
  <c r="N217" i="1"/>
  <c r="N322" i="1"/>
  <c r="N316" i="1"/>
  <c r="N384" i="1"/>
  <c r="N306" i="1"/>
  <c r="N380" i="1"/>
  <c r="N360" i="1"/>
  <c r="N475" i="1"/>
  <c r="N492" i="1"/>
  <c r="N368" i="1"/>
  <c r="N495" i="1"/>
  <c r="N622" i="1"/>
  <c r="N69" i="1"/>
  <c r="N500" i="1"/>
  <c r="N393" i="1"/>
  <c r="N161" i="1"/>
  <c r="N389" i="1"/>
  <c r="N67" i="1"/>
  <c r="N349" i="1"/>
  <c r="N323" i="1"/>
  <c r="N320" i="1"/>
  <c r="N543" i="1"/>
  <c r="N343" i="1"/>
  <c r="N288" i="1"/>
  <c r="N321" i="1"/>
  <c r="N315" i="1"/>
  <c r="N390" i="1"/>
  <c r="N40" i="1"/>
  <c r="N388" i="1"/>
  <c r="N355" i="1"/>
  <c r="N599" i="1"/>
  <c r="N318" i="1"/>
  <c r="N357" i="1"/>
  <c r="N358" i="1"/>
  <c r="N551" i="1"/>
  <c r="N538" i="1"/>
  <c r="N382" i="1"/>
  <c r="N649" i="1"/>
  <c r="N295" i="1"/>
  <c r="N489" i="1"/>
  <c r="N373" i="1"/>
  <c r="N601" i="1"/>
  <c r="N540" i="1"/>
  <c r="N351" i="1"/>
  <c r="N527" i="1"/>
  <c r="N479" i="1"/>
  <c r="N334" i="1"/>
  <c r="N265" i="1"/>
  <c r="N460" i="1"/>
  <c r="N289" i="1"/>
  <c r="N156" i="1"/>
  <c r="N155" i="1"/>
  <c r="N62" i="1"/>
  <c r="N119" i="1"/>
  <c r="N387" i="1"/>
  <c r="N441" i="1"/>
  <c r="N229" i="1"/>
  <c r="N534" i="1"/>
  <c r="N197" i="1"/>
  <c r="N556" i="1"/>
  <c r="N403" i="1"/>
  <c r="N592" i="1"/>
  <c r="N24" i="1"/>
  <c r="N326" i="1"/>
  <c r="N16" i="1"/>
  <c r="N285" i="1"/>
  <c r="N330" i="1"/>
  <c r="N396" i="1"/>
  <c r="N328" i="1"/>
  <c r="N533" i="1"/>
  <c r="N404" i="1"/>
  <c r="N279" i="1"/>
  <c r="N515" i="1"/>
  <c r="N501" i="1"/>
  <c r="N499" i="1"/>
  <c r="N284" i="1"/>
  <c r="N13" i="1"/>
  <c r="N27" i="1"/>
  <c r="N511" i="1"/>
  <c r="N539" i="1"/>
  <c r="N414" i="1"/>
  <c r="N412" i="1"/>
  <c r="N429" i="1"/>
  <c r="N399" i="1"/>
  <c r="N504" i="1"/>
  <c r="N660" i="1"/>
  <c r="N576" i="1"/>
  <c r="N578" i="1"/>
  <c r="N572" i="1"/>
  <c r="N447" i="1"/>
  <c r="N327" i="1"/>
  <c r="N336" i="1"/>
  <c r="N577" i="1"/>
  <c r="N410" i="1"/>
  <c r="N34" i="1"/>
  <c r="N575" i="1"/>
  <c r="N395" i="1"/>
  <c r="N313" i="1"/>
  <c r="N391" i="1"/>
  <c r="N494" i="1"/>
  <c r="N310" i="1"/>
  <c r="N426" i="1"/>
  <c r="N502" i="1"/>
  <c r="N335" i="1"/>
  <c r="N579" i="1"/>
  <c r="N401" i="1"/>
  <c r="N400" i="1"/>
  <c r="N402" i="1"/>
  <c r="N363" i="1"/>
  <c r="N567" i="1"/>
  <c r="N480" i="1"/>
  <c r="N611" i="1"/>
  <c r="N524" i="1"/>
  <c r="N477" i="1"/>
  <c r="N624" i="1"/>
  <c r="N537" i="1"/>
  <c r="N618" i="1"/>
  <c r="N369" i="1"/>
  <c r="N131" i="1"/>
  <c r="N583" i="1"/>
  <c r="N398" i="1"/>
  <c r="N642" i="1"/>
  <c r="N525" i="1"/>
  <c r="N394" i="1"/>
  <c r="N383" i="1"/>
  <c r="N566" i="1"/>
  <c r="N425" i="1"/>
  <c r="N446" i="1"/>
  <c r="N461" i="1"/>
  <c r="N452" i="1"/>
  <c r="N619" i="1"/>
  <c r="N597" i="1"/>
  <c r="N350" i="1"/>
  <c r="N371" i="1"/>
  <c r="N406" i="1"/>
  <c r="N411" i="1"/>
  <c r="N145" i="1"/>
  <c r="N553" i="1"/>
  <c r="N413" i="1"/>
  <c r="N338" i="1"/>
  <c r="N408" i="1"/>
  <c r="N530" i="1"/>
  <c r="N177" i="1"/>
  <c r="N319" i="1"/>
  <c r="N397" i="1"/>
  <c r="N240" i="1"/>
  <c r="N341" i="1"/>
  <c r="N407" i="1"/>
  <c r="N252" i="1"/>
  <c r="N123" i="1"/>
  <c r="N213" i="1"/>
  <c r="N340" i="1"/>
  <c r="N175" i="1"/>
  <c r="N588" i="1"/>
  <c r="N272" i="1"/>
  <c r="N104" i="1"/>
  <c r="N234" i="1"/>
  <c r="N220" i="1"/>
  <c r="N337" i="1"/>
  <c r="N354" i="1"/>
  <c r="N552" i="1"/>
  <c r="N596" i="1"/>
  <c r="N260" i="1"/>
  <c r="N206" i="1"/>
  <c r="N329" i="1"/>
  <c r="N45" i="1"/>
  <c r="N554" i="1"/>
  <c r="N262" i="1"/>
  <c r="N244" i="1"/>
  <c r="N558" i="1"/>
  <c r="N641" i="1"/>
  <c r="N35" i="1"/>
  <c r="N333" i="1"/>
  <c r="N456" i="1"/>
  <c r="N453" i="1"/>
  <c r="N267" i="1"/>
  <c r="N386" i="1"/>
  <c r="N239" i="1"/>
  <c r="N594" i="1"/>
  <c r="N392" i="1"/>
  <c r="N344" i="1"/>
  <c r="N362" i="1"/>
  <c r="N364" i="1"/>
  <c r="N365" i="1"/>
  <c r="N366" i="1"/>
  <c r="N418" i="1"/>
  <c r="N367" i="1"/>
  <c r="N442" i="1"/>
  <c r="N54" i="1"/>
  <c r="N359" i="1"/>
  <c r="N555" i="1"/>
  <c r="N361" i="1"/>
  <c r="N212" i="1"/>
  <c r="N491" i="1"/>
  <c r="N287" i="1"/>
  <c r="N415" i="1"/>
  <c r="N405" i="1"/>
  <c r="N587" i="1"/>
  <c r="N235" i="1"/>
  <c r="N352" i="1"/>
  <c r="N302" i="1"/>
  <c r="N564" i="1"/>
  <c r="N353" i="1"/>
  <c r="N254" i="1"/>
  <c r="N581" i="1"/>
  <c r="N590" i="1"/>
  <c r="N325" i="1"/>
  <c r="N600" i="1"/>
  <c r="N471" i="1"/>
  <c r="N584" i="1"/>
  <c r="N503" i="1"/>
  <c r="N416" i="1"/>
  <c r="N478" i="1"/>
  <c r="N510" i="1"/>
  <c r="N385" i="1"/>
  <c r="N277" i="1"/>
  <c r="N331" i="1"/>
  <c r="N565" i="1"/>
  <c r="N454" i="1"/>
  <c r="N348" i="1"/>
  <c r="N421" i="1"/>
  <c r="N586" i="1"/>
  <c r="N440" i="1"/>
  <c r="N324" i="1"/>
  <c r="N409" i="1"/>
  <c r="N271" i="1"/>
  <c r="N476" i="1"/>
  <c r="N116" i="1"/>
  <c r="N114" i="1"/>
  <c r="N195" i="1"/>
  <c r="N30" i="1"/>
  <c r="N44" i="1"/>
  <c r="N250" i="1"/>
  <c r="N28" i="1"/>
  <c r="N29" i="1"/>
  <c r="N626" i="1"/>
  <c r="N23" i="1"/>
  <c r="N101" i="1"/>
  <c r="N256" i="1"/>
  <c r="N198" i="1"/>
  <c r="N591" i="1"/>
  <c r="N255" i="1"/>
  <c r="N226" i="1"/>
  <c r="N549" i="1"/>
  <c r="N203" i="1"/>
  <c r="N20" i="1"/>
  <c r="N22" i="1"/>
  <c r="N190" i="1"/>
  <c r="N264" i="1"/>
  <c r="N224" i="1"/>
  <c r="N31" i="1"/>
  <c r="N189" i="1"/>
  <c r="N546" i="1"/>
  <c r="N191" i="1"/>
  <c r="N11" i="1"/>
  <c r="N417" i="1"/>
  <c r="N173" i="1"/>
  <c r="N129" i="1"/>
  <c r="N233" i="1"/>
  <c r="N174" i="1"/>
  <c r="N376" i="1"/>
  <c r="N221" i="1"/>
  <c r="N251" i="1"/>
  <c r="N300" i="1"/>
  <c r="N623" i="1"/>
  <c r="N536" i="1"/>
  <c r="N445" i="1"/>
  <c r="N448" i="1"/>
  <c r="N482" i="1"/>
  <c r="N311" i="1"/>
  <c r="N512" i="1"/>
  <c r="N518" i="1"/>
  <c r="N455" i="1"/>
  <c r="N509" i="1"/>
  <c r="N270" i="1"/>
  <c r="N580" i="1"/>
  <c r="N50" i="1"/>
  <c r="N569" i="1"/>
  <c r="N568" i="1"/>
  <c r="N275" i="1"/>
  <c r="N513" i="1"/>
  <c r="N467" i="1"/>
  <c r="N643" i="1"/>
  <c r="N299" i="1"/>
  <c r="N332" i="1"/>
  <c r="N10" i="1"/>
  <c r="N545" i="1"/>
  <c r="N225" i="1"/>
  <c r="N531" i="1"/>
  <c r="N582" i="1"/>
  <c r="N266" i="1"/>
  <c r="N496" i="1"/>
  <c r="N463" i="1"/>
  <c r="N528" i="1"/>
  <c r="N12" i="1"/>
  <c r="N637" i="1"/>
  <c r="N585" i="1"/>
  <c r="N493" i="1"/>
  <c r="N60" i="1"/>
  <c r="N339" i="1"/>
  <c r="N150" i="1"/>
  <c r="N192" i="1"/>
  <c r="N9" i="1"/>
  <c r="N570" i="1"/>
  <c r="N661" i="1"/>
  <c r="M655" i="1"/>
  <c r="M283" i="1"/>
  <c r="M609" i="1"/>
  <c r="M130" i="1"/>
  <c r="M625" i="1"/>
  <c r="M603" i="1"/>
  <c r="M651" i="1"/>
  <c r="M657" i="1"/>
  <c r="M646" i="1"/>
  <c r="M468" i="1"/>
  <c r="M230" i="1"/>
  <c r="M627" i="1"/>
  <c r="M629" i="1"/>
  <c r="M282" i="1"/>
  <c r="M653" i="1"/>
  <c r="M664" i="1"/>
  <c r="M134" i="1"/>
  <c r="M91" i="1"/>
  <c r="M211" i="1"/>
  <c r="M214" i="1"/>
  <c r="M88" i="1"/>
  <c r="M157" i="1"/>
  <c r="M232" i="1"/>
  <c r="M151" i="1"/>
  <c r="M74" i="1"/>
  <c r="M163" i="1"/>
  <c r="M159" i="1"/>
  <c r="M59" i="1"/>
  <c r="M253" i="1"/>
  <c r="M135" i="1"/>
  <c r="M26" i="1"/>
  <c r="M621" i="1"/>
  <c r="M96" i="1"/>
  <c r="M99" i="1"/>
  <c r="M41" i="1"/>
  <c r="M231" i="1"/>
  <c r="M125" i="1"/>
  <c r="M132" i="1"/>
  <c r="M612" i="1"/>
  <c r="M92" i="1"/>
  <c r="M143" i="1"/>
  <c r="M202" i="1"/>
  <c r="M204" i="1"/>
  <c r="M90" i="1"/>
  <c r="M636" i="1"/>
  <c r="M281" i="1"/>
  <c r="M180" i="1"/>
  <c r="M183" i="1"/>
  <c r="M165" i="1"/>
  <c r="M121" i="1"/>
  <c r="M602" i="1"/>
  <c r="M65" i="1"/>
  <c r="M76" i="1"/>
  <c r="M109" i="1"/>
  <c r="M167" i="1"/>
  <c r="M219" i="1"/>
  <c r="M200" i="1"/>
  <c r="M209" i="1"/>
  <c r="M57" i="1"/>
  <c r="M141" i="1"/>
  <c r="M117" i="1"/>
  <c r="M72" i="1"/>
  <c r="M162" i="1"/>
  <c r="M632" i="1"/>
  <c r="M140" i="1"/>
  <c r="M19" i="1"/>
  <c r="M52" i="1"/>
  <c r="M93" i="1"/>
  <c r="M377" i="1"/>
  <c r="M58" i="1"/>
  <c r="M46" i="1"/>
  <c r="M106" i="1"/>
  <c r="M55" i="1"/>
  <c r="M98" i="1"/>
  <c r="M201" i="1"/>
  <c r="M111" i="1"/>
  <c r="M610" i="1"/>
  <c r="M38" i="1"/>
  <c r="M181" i="1"/>
  <c r="M196" i="1"/>
  <c r="M39" i="1"/>
  <c r="M66" i="1"/>
  <c r="M178" i="1"/>
  <c r="M154" i="1"/>
  <c r="M71" i="1"/>
  <c r="M53" i="1"/>
  <c r="M188" i="1"/>
  <c r="M216" i="1"/>
  <c r="M120" i="1"/>
  <c r="M95" i="1"/>
  <c r="M207" i="1"/>
  <c r="M144" i="1"/>
  <c r="M86" i="1"/>
  <c r="M139" i="1"/>
  <c r="M64" i="1"/>
  <c r="M238" i="1"/>
  <c r="M347" i="1"/>
  <c r="M78" i="1"/>
  <c r="M666" i="1"/>
  <c r="M269" i="1"/>
  <c r="M113" i="1"/>
  <c r="M63" i="1"/>
  <c r="M124" i="1"/>
  <c r="M247" i="1"/>
  <c r="M68" i="1"/>
  <c r="M100" i="1"/>
  <c r="M378" i="1"/>
  <c r="M381" i="1"/>
  <c r="M77" i="1"/>
  <c r="M108" i="1"/>
  <c r="M227" i="1"/>
  <c r="M656" i="1"/>
  <c r="M665" i="1"/>
  <c r="M103" i="1"/>
  <c r="M650" i="1"/>
  <c r="M268" i="1"/>
  <c r="M620" i="1"/>
  <c r="M172" i="1"/>
  <c r="M21" i="1"/>
  <c r="M25" i="1"/>
  <c r="M523" i="1"/>
  <c r="M278" i="1"/>
  <c r="M644" i="1"/>
  <c r="M18" i="1"/>
  <c r="M82" i="1"/>
  <c r="M166" i="1"/>
  <c r="M133" i="1"/>
  <c r="M15" i="1"/>
  <c r="M184" i="1"/>
  <c r="M42" i="1"/>
  <c r="M43" i="1"/>
  <c r="M248" i="1"/>
  <c r="M51" i="1"/>
  <c r="M631" i="1"/>
  <c r="M79" i="1"/>
  <c r="M107" i="1"/>
  <c r="M176" i="1"/>
  <c r="M243" i="1"/>
  <c r="M81" i="1"/>
  <c r="M80" i="1"/>
  <c r="M137" i="1"/>
  <c r="M118" i="1"/>
  <c r="M245" i="1"/>
  <c r="M110" i="1"/>
  <c r="M89" i="1"/>
  <c r="M84" i="1"/>
  <c r="M112" i="1"/>
  <c r="M169" i="1"/>
  <c r="M142" i="1"/>
  <c r="M484" i="1"/>
  <c r="M83" i="1"/>
  <c r="M105" i="1"/>
  <c r="M645" i="1"/>
  <c r="M667" i="1"/>
  <c r="M659" i="1"/>
  <c r="M658" i="1"/>
  <c r="M32" i="1"/>
  <c r="M186" i="1"/>
  <c r="M87" i="1"/>
  <c r="M70" i="1"/>
  <c r="M49" i="1"/>
  <c r="M127" i="1"/>
  <c r="M179" i="1"/>
  <c r="M185" i="1"/>
  <c r="M48" i="1"/>
  <c r="M126" i="1"/>
  <c r="M56" i="1"/>
  <c r="M652" i="1"/>
  <c r="M138" i="1"/>
  <c r="M33" i="1"/>
  <c r="M158" i="1"/>
  <c r="M194" i="1"/>
  <c r="M94" i="1"/>
  <c r="M261" i="1"/>
  <c r="M85" i="1"/>
  <c r="M61" i="1"/>
  <c r="M571" i="1"/>
  <c r="M152" i="1"/>
  <c r="M148" i="1"/>
  <c r="M193" i="1"/>
  <c r="M258" i="1"/>
  <c r="M14" i="1"/>
  <c r="M246" i="1"/>
  <c r="M606" i="1"/>
  <c r="M608" i="1"/>
  <c r="M136" i="1"/>
  <c r="M215" i="1"/>
  <c r="M241" i="1"/>
  <c r="M249" i="1"/>
  <c r="M257" i="1"/>
  <c r="M122" i="1"/>
  <c r="M164" i="1"/>
  <c r="M187" i="1"/>
  <c r="M208" i="1"/>
  <c r="M182" i="1"/>
  <c r="M168" i="1"/>
  <c r="M170" i="1"/>
  <c r="M147" i="1"/>
  <c r="M153" i="1"/>
  <c r="M149" i="1"/>
  <c r="M370" i="1"/>
  <c r="M218" i="1"/>
  <c r="M630" i="1"/>
  <c r="M633" i="1"/>
  <c r="M375" i="1"/>
  <c r="M242" i="1"/>
  <c r="M263" i="1"/>
  <c r="M228" i="1"/>
  <c r="M115" i="1"/>
  <c r="M75" i="1"/>
  <c r="M223" i="1"/>
  <c r="M541" i="1"/>
  <c r="M520" i="1"/>
  <c r="M259" i="1"/>
  <c r="M146" i="1"/>
  <c r="M379" i="1"/>
  <c r="M298" i="1"/>
  <c r="M237" i="1"/>
  <c r="M474" i="1"/>
  <c r="M419" i="1"/>
  <c r="M595" i="1"/>
  <c r="M506" i="1"/>
  <c r="M128" i="1"/>
  <c r="M420" i="1"/>
  <c r="M663" i="1"/>
  <c r="M102" i="1"/>
  <c r="M236" i="1"/>
  <c r="M47" i="1"/>
  <c r="M607" i="1"/>
  <c r="M613" i="1"/>
  <c r="M647" i="1"/>
  <c r="M274" i="1"/>
  <c r="M423" i="1"/>
  <c r="M529" i="1"/>
  <c r="M542" i="1"/>
  <c r="M294" i="1"/>
  <c r="M639" i="1"/>
  <c r="M634" i="1"/>
  <c r="M635" i="1"/>
  <c r="M430" i="1"/>
  <c r="M435" i="1"/>
  <c r="M427" i="1"/>
  <c r="M433" i="1"/>
  <c r="M431" i="1"/>
  <c r="M428" i="1"/>
  <c r="M222" i="1"/>
  <c r="M297" i="1"/>
  <c r="M432" i="1"/>
  <c r="M616" i="1"/>
  <c r="M434" i="1"/>
  <c r="M437" i="1"/>
  <c r="M550" i="1"/>
  <c r="M439" i="1"/>
  <c r="M438" i="1"/>
  <c r="M160" i="1"/>
  <c r="M73" i="1"/>
  <c r="M372" i="1"/>
  <c r="M640" i="1"/>
  <c r="M544" i="1"/>
  <c r="M628" i="1"/>
  <c r="M638" i="1"/>
  <c r="M443" i="1"/>
  <c r="M449" i="1"/>
  <c r="M615" i="1"/>
  <c r="M485" i="1"/>
  <c r="M450" i="1"/>
  <c r="M648" i="1"/>
  <c r="M451" i="1"/>
  <c r="M444" i="1"/>
  <c r="M424" i="1"/>
  <c r="M487" i="1"/>
  <c r="M604" i="1"/>
  <c r="M535" i="1"/>
  <c r="M483" i="1"/>
  <c r="M308" i="1"/>
  <c r="M171" i="1"/>
  <c r="M654" i="1"/>
  <c r="M514" i="1"/>
  <c r="M356" i="1"/>
  <c r="M459" i="1"/>
  <c r="M557" i="1"/>
  <c r="M547" i="1"/>
  <c r="M464" i="1"/>
  <c r="M462" i="1"/>
  <c r="M508" i="1"/>
  <c r="M473" i="1"/>
  <c r="M548" i="1"/>
  <c r="M276" i="1"/>
  <c r="M342" i="1"/>
  <c r="M457" i="1"/>
  <c r="M573" i="1"/>
  <c r="M286" i="1"/>
  <c r="M290" i="1"/>
  <c r="M617" i="1"/>
  <c r="M605" i="1"/>
  <c r="M469" i="1"/>
  <c r="M296" i="1"/>
  <c r="M486" i="1"/>
  <c r="M516" i="1"/>
  <c r="M346" i="1"/>
  <c r="M305" i="1"/>
  <c r="M519" i="1"/>
  <c r="M488" i="1"/>
  <c r="M562" i="1"/>
  <c r="M436" i="1"/>
  <c r="M470" i="1"/>
  <c r="M304" i="1"/>
  <c r="M593" i="1"/>
  <c r="M307" i="1"/>
  <c r="M458" i="1"/>
  <c r="M205" i="1"/>
  <c r="M273" i="1"/>
  <c r="M472" i="1"/>
  <c r="M589" i="1"/>
  <c r="M309" i="1"/>
  <c r="M574" i="1"/>
  <c r="M422" i="1"/>
  <c r="M301" i="1"/>
  <c r="M291" i="1"/>
  <c r="M563" i="1"/>
  <c r="M614" i="1"/>
  <c r="M521" i="1"/>
  <c r="M292" i="1"/>
  <c r="M312" i="1"/>
  <c r="M561" i="1"/>
  <c r="M481" i="1"/>
  <c r="M36" i="1"/>
  <c r="M497" i="1"/>
  <c r="M210" i="1"/>
  <c r="M97" i="1"/>
  <c r="M17" i="1"/>
  <c r="M303" i="1"/>
  <c r="M374" i="1"/>
  <c r="M314" i="1"/>
  <c r="M498" i="1"/>
  <c r="M293" i="1"/>
  <c r="M662" i="1"/>
  <c r="M280" i="1"/>
  <c r="M490" i="1"/>
  <c r="M532" i="1"/>
  <c r="M37" i="1"/>
  <c r="M598" i="1"/>
  <c r="M317" i="1"/>
  <c r="M526" i="1"/>
  <c r="M517" i="1"/>
  <c r="M465" i="1"/>
  <c r="M507" i="1"/>
  <c r="M522" i="1"/>
  <c r="M199" i="1"/>
  <c r="M345" i="1"/>
  <c r="M466" i="1"/>
  <c r="M560" i="1"/>
  <c r="M505" i="1"/>
  <c r="M559" i="1"/>
  <c r="M217" i="1"/>
  <c r="M322" i="1"/>
  <c r="M316" i="1"/>
  <c r="M384" i="1"/>
  <c r="M306" i="1"/>
  <c r="M380" i="1"/>
  <c r="M360" i="1"/>
  <c r="M475" i="1"/>
  <c r="M492" i="1"/>
  <c r="M368" i="1"/>
  <c r="M495" i="1"/>
  <c r="M622" i="1"/>
  <c r="M69" i="1"/>
  <c r="M500" i="1"/>
  <c r="M393" i="1"/>
  <c r="M161" i="1"/>
  <c r="M389" i="1"/>
  <c r="M67" i="1"/>
  <c r="M349" i="1"/>
  <c r="M323" i="1"/>
  <c r="M320" i="1"/>
  <c r="M543" i="1"/>
  <c r="M343" i="1"/>
  <c r="M288" i="1"/>
  <c r="M321" i="1"/>
  <c r="M315" i="1"/>
  <c r="M390" i="1"/>
  <c r="M40" i="1"/>
  <c r="M388" i="1"/>
  <c r="M355" i="1"/>
  <c r="M599" i="1"/>
  <c r="M318" i="1"/>
  <c r="M357" i="1"/>
  <c r="M358" i="1"/>
  <c r="M551" i="1"/>
  <c r="M538" i="1"/>
  <c r="M382" i="1"/>
  <c r="M649" i="1"/>
  <c r="M295" i="1"/>
  <c r="M489" i="1"/>
  <c r="M373" i="1"/>
  <c r="M601" i="1"/>
  <c r="M540" i="1"/>
  <c r="M351" i="1"/>
  <c r="M527" i="1"/>
  <c r="M479" i="1"/>
  <c r="M334" i="1"/>
  <c r="M265" i="1"/>
  <c r="M460" i="1"/>
  <c r="M289" i="1"/>
  <c r="M156" i="1"/>
  <c r="M155" i="1"/>
  <c r="M62" i="1"/>
  <c r="M119" i="1"/>
  <c r="M387" i="1"/>
  <c r="M441" i="1"/>
  <c r="M229" i="1"/>
  <c r="M534" i="1"/>
  <c r="M197" i="1"/>
  <c r="M556" i="1"/>
  <c r="M403" i="1"/>
  <c r="M592" i="1"/>
  <c r="M24" i="1"/>
  <c r="M326" i="1"/>
  <c r="M16" i="1"/>
  <c r="M285" i="1"/>
  <c r="M330" i="1"/>
  <c r="M396" i="1"/>
  <c r="M328" i="1"/>
  <c r="M533" i="1"/>
  <c r="M404" i="1"/>
  <c r="M279" i="1"/>
  <c r="M515" i="1"/>
  <c r="M501" i="1"/>
  <c r="M499" i="1"/>
  <c r="M284" i="1"/>
  <c r="M13" i="1"/>
  <c r="M27" i="1"/>
  <c r="M511" i="1"/>
  <c r="M539" i="1"/>
  <c r="M414" i="1"/>
  <c r="M412" i="1"/>
  <c r="M429" i="1"/>
  <c r="M399" i="1"/>
  <c r="M504" i="1"/>
  <c r="M660" i="1"/>
  <c r="M576" i="1"/>
  <c r="M578" i="1"/>
  <c r="M572" i="1"/>
  <c r="M447" i="1"/>
  <c r="M327" i="1"/>
  <c r="M336" i="1"/>
  <c r="M577" i="1"/>
  <c r="M410" i="1"/>
  <c r="M34" i="1"/>
  <c r="M575" i="1"/>
  <c r="M395" i="1"/>
  <c r="M313" i="1"/>
  <c r="M391" i="1"/>
  <c r="M494" i="1"/>
  <c r="M310" i="1"/>
  <c r="M426" i="1"/>
  <c r="M502" i="1"/>
  <c r="M335" i="1"/>
  <c r="M579" i="1"/>
  <c r="M401" i="1"/>
  <c r="M400" i="1"/>
  <c r="M402" i="1"/>
  <c r="M363" i="1"/>
  <c r="M567" i="1"/>
  <c r="M480" i="1"/>
  <c r="M611" i="1"/>
  <c r="M524" i="1"/>
  <c r="M477" i="1"/>
  <c r="M624" i="1"/>
  <c r="M537" i="1"/>
  <c r="M618" i="1"/>
  <c r="M369" i="1"/>
  <c r="M131" i="1"/>
  <c r="M583" i="1"/>
  <c r="M398" i="1"/>
  <c r="M642" i="1"/>
  <c r="M525" i="1"/>
  <c r="M394" i="1"/>
  <c r="M383" i="1"/>
  <c r="M566" i="1"/>
  <c r="M425" i="1"/>
  <c r="M446" i="1"/>
  <c r="M461" i="1"/>
  <c r="M452" i="1"/>
  <c r="M619" i="1"/>
  <c r="M597" i="1"/>
  <c r="M350" i="1"/>
  <c r="M371" i="1"/>
  <c r="M406" i="1"/>
  <c r="M411" i="1"/>
  <c r="M145" i="1"/>
  <c r="M553" i="1"/>
  <c r="M413" i="1"/>
  <c r="M338" i="1"/>
  <c r="M408" i="1"/>
  <c r="M530" i="1"/>
  <c r="M177" i="1"/>
  <c r="M319" i="1"/>
  <c r="M397" i="1"/>
  <c r="M240" i="1"/>
  <c r="M341" i="1"/>
  <c r="M407" i="1"/>
  <c r="M252" i="1"/>
  <c r="M123" i="1"/>
  <c r="M213" i="1"/>
  <c r="M340" i="1"/>
  <c r="M175" i="1"/>
  <c r="M588" i="1"/>
  <c r="M272" i="1"/>
  <c r="M104" i="1"/>
  <c r="M234" i="1"/>
  <c r="M220" i="1"/>
  <c r="M337" i="1"/>
  <c r="M354" i="1"/>
  <c r="M552" i="1"/>
  <c r="M596" i="1"/>
  <c r="M260" i="1"/>
  <c r="M206" i="1"/>
  <c r="M329" i="1"/>
  <c r="M45" i="1"/>
  <c r="M554" i="1"/>
  <c r="M262" i="1"/>
  <c r="M244" i="1"/>
  <c r="M558" i="1"/>
  <c r="M641" i="1"/>
  <c r="M35" i="1"/>
  <c r="M333" i="1"/>
  <c r="M456" i="1"/>
  <c r="M453" i="1"/>
  <c r="M267" i="1"/>
  <c r="M386" i="1"/>
  <c r="M239" i="1"/>
  <c r="M594" i="1"/>
  <c r="M392" i="1"/>
  <c r="M344" i="1"/>
  <c r="M362" i="1"/>
  <c r="M364" i="1"/>
  <c r="M365" i="1"/>
  <c r="M366" i="1"/>
  <c r="M418" i="1"/>
  <c r="M367" i="1"/>
  <c r="M442" i="1"/>
  <c r="M54" i="1"/>
  <c r="M359" i="1"/>
  <c r="M555" i="1"/>
  <c r="M361" i="1"/>
  <c r="M212" i="1"/>
  <c r="M491" i="1"/>
  <c r="M287" i="1"/>
  <c r="M415" i="1"/>
  <c r="M405" i="1"/>
  <c r="M587" i="1"/>
  <c r="M235" i="1"/>
  <c r="M352" i="1"/>
  <c r="M302" i="1"/>
  <c r="M564" i="1"/>
  <c r="M353" i="1"/>
  <c r="M254" i="1"/>
  <c r="M581" i="1"/>
  <c r="M590" i="1"/>
  <c r="M325" i="1"/>
  <c r="M600" i="1"/>
  <c r="M471" i="1"/>
  <c r="M584" i="1"/>
  <c r="M503" i="1"/>
  <c r="M416" i="1"/>
  <c r="M478" i="1"/>
  <c r="M510" i="1"/>
  <c r="M385" i="1"/>
  <c r="M277" i="1"/>
  <c r="M331" i="1"/>
  <c r="M565" i="1"/>
  <c r="M454" i="1"/>
  <c r="M348" i="1"/>
  <c r="M421" i="1"/>
  <c r="M586" i="1"/>
  <c r="M440" i="1"/>
  <c r="M324" i="1"/>
  <c r="M409" i="1"/>
  <c r="M271" i="1"/>
  <c r="M476" i="1"/>
  <c r="M116" i="1"/>
  <c r="M114" i="1"/>
  <c r="M195" i="1"/>
  <c r="M30" i="1"/>
  <c r="M44" i="1"/>
  <c r="M250" i="1"/>
  <c r="M28" i="1"/>
  <c r="M29" i="1"/>
  <c r="M626" i="1"/>
  <c r="M23" i="1"/>
  <c r="M101" i="1"/>
  <c r="M256" i="1"/>
  <c r="M198" i="1"/>
  <c r="M591" i="1"/>
  <c r="M255" i="1"/>
  <c r="M226" i="1"/>
  <c r="M549" i="1"/>
  <c r="M203" i="1"/>
  <c r="M20" i="1"/>
  <c r="M22" i="1"/>
  <c r="M190" i="1"/>
  <c r="M264" i="1"/>
  <c r="M224" i="1"/>
  <c r="M31" i="1"/>
  <c r="M189" i="1"/>
  <c r="M546" i="1"/>
  <c r="M191" i="1"/>
  <c r="M11" i="1"/>
  <c r="M417" i="1"/>
  <c r="M173" i="1"/>
  <c r="M129" i="1"/>
  <c r="M233" i="1"/>
  <c r="M174" i="1"/>
  <c r="M376" i="1"/>
  <c r="M221" i="1"/>
  <c r="M251" i="1"/>
  <c r="M300" i="1"/>
  <c r="M623" i="1"/>
  <c r="M536" i="1"/>
  <c r="M445" i="1"/>
  <c r="M448" i="1"/>
  <c r="M482" i="1"/>
  <c r="M311" i="1"/>
  <c r="M512" i="1"/>
  <c r="M518" i="1"/>
  <c r="M455" i="1"/>
  <c r="M509" i="1"/>
  <c r="M270" i="1"/>
  <c r="M580" i="1"/>
  <c r="M50" i="1"/>
  <c r="M569" i="1"/>
  <c r="M568" i="1"/>
  <c r="M275" i="1"/>
  <c r="M513" i="1"/>
  <c r="M467" i="1"/>
  <c r="M643" i="1"/>
  <c r="M299" i="1"/>
  <c r="M332" i="1"/>
  <c r="M10" i="1"/>
  <c r="M545" i="1"/>
  <c r="M225" i="1"/>
  <c r="M531" i="1"/>
  <c r="M582" i="1"/>
  <c r="M266" i="1"/>
  <c r="M496" i="1"/>
  <c r="M463" i="1"/>
  <c r="M528" i="1"/>
  <c r="M12" i="1"/>
  <c r="M637" i="1"/>
  <c r="M585" i="1"/>
  <c r="M493" i="1"/>
  <c r="M60" i="1"/>
  <c r="M339" i="1"/>
  <c r="M150" i="1"/>
  <c r="M192" i="1"/>
  <c r="M9" i="1"/>
  <c r="M570" i="1"/>
  <c r="M661" i="1"/>
  <c r="C31" i="4" l="1"/>
  <c r="L30" i="4"/>
  <c r="I30" i="4"/>
  <c r="L29" i="4"/>
  <c r="I29" i="4"/>
  <c r="L28" i="4"/>
  <c r="I28" i="4"/>
  <c r="L27" i="4"/>
  <c r="I27" i="4"/>
  <c r="L26" i="4"/>
  <c r="I26" i="4"/>
  <c r="L25" i="4"/>
  <c r="I25" i="4"/>
  <c r="L24" i="4"/>
  <c r="I24" i="4"/>
  <c r="L23" i="4"/>
  <c r="I23" i="4"/>
  <c r="L22" i="4"/>
  <c r="I22" i="4"/>
  <c r="L21" i="4"/>
  <c r="I21" i="4"/>
  <c r="L20" i="4"/>
  <c r="I20" i="4"/>
  <c r="L19" i="4"/>
  <c r="I19" i="4"/>
  <c r="L18" i="4"/>
  <c r="I18" i="4"/>
  <c r="L17" i="4"/>
  <c r="I17" i="4"/>
  <c r="L16" i="4"/>
  <c r="I16" i="4"/>
  <c r="L15" i="4"/>
  <c r="I15" i="4"/>
  <c r="L14" i="4"/>
  <c r="I14" i="4"/>
  <c r="L13" i="4"/>
  <c r="I13" i="4"/>
  <c r="L12" i="4"/>
  <c r="I12" i="4"/>
  <c r="L11" i="4"/>
  <c r="I11" i="4"/>
  <c r="L10" i="4"/>
  <c r="I10" i="4"/>
  <c r="L9" i="4"/>
  <c r="I9" i="4"/>
  <c r="I655" i="1"/>
  <c r="I283" i="1"/>
  <c r="I609" i="1"/>
  <c r="I130" i="1"/>
  <c r="I625" i="1"/>
  <c r="I603" i="1"/>
  <c r="I651" i="1"/>
  <c r="I657" i="1"/>
  <c r="I646" i="1"/>
  <c r="I468" i="1"/>
  <c r="I230" i="1"/>
  <c r="I627" i="1"/>
  <c r="I629" i="1"/>
  <c r="I282" i="1"/>
  <c r="I653" i="1"/>
  <c r="I664" i="1"/>
  <c r="I134" i="1"/>
  <c r="I91" i="1"/>
  <c r="I211" i="1"/>
  <c r="I214" i="1"/>
  <c r="I88" i="1"/>
  <c r="I157" i="1"/>
  <c r="I232" i="1"/>
  <c r="I151" i="1"/>
  <c r="I74" i="1"/>
  <c r="I163" i="1"/>
  <c r="I159" i="1"/>
  <c r="I59" i="1"/>
  <c r="I253" i="1"/>
  <c r="I135" i="1"/>
  <c r="I26" i="1"/>
  <c r="I621" i="1"/>
  <c r="I96" i="1"/>
  <c r="I99" i="1"/>
  <c r="I41" i="1"/>
  <c r="I231" i="1"/>
  <c r="I125" i="1"/>
  <c r="I132" i="1"/>
  <c r="I612" i="1"/>
  <c r="I92" i="1"/>
  <c r="I143" i="1"/>
  <c r="I202" i="1"/>
  <c r="I204" i="1"/>
  <c r="I90" i="1"/>
  <c r="I636" i="1"/>
  <c r="I281" i="1"/>
  <c r="I180" i="1"/>
  <c r="I183" i="1"/>
  <c r="I165" i="1"/>
  <c r="I121" i="1"/>
  <c r="I602" i="1"/>
  <c r="I65" i="1"/>
  <c r="I76" i="1"/>
  <c r="I109" i="1"/>
  <c r="I167" i="1"/>
  <c r="I219" i="1"/>
  <c r="I200" i="1"/>
  <c r="I209" i="1"/>
  <c r="I57" i="1"/>
  <c r="I141" i="1"/>
  <c r="I117" i="1"/>
  <c r="I72" i="1"/>
  <c r="I162" i="1"/>
  <c r="I632" i="1"/>
  <c r="I140" i="1"/>
  <c r="I19" i="1"/>
  <c r="I52" i="1"/>
  <c r="I93" i="1"/>
  <c r="I377" i="1"/>
  <c r="I58" i="1"/>
  <c r="I46" i="1"/>
  <c r="I106" i="1"/>
  <c r="I55" i="1"/>
  <c r="I98" i="1"/>
  <c r="I201" i="1"/>
  <c r="I111" i="1"/>
  <c r="I610" i="1"/>
  <c r="I38" i="1"/>
  <c r="I181" i="1"/>
  <c r="I196" i="1"/>
  <c r="I39" i="1"/>
  <c r="I66" i="1"/>
  <c r="I178" i="1"/>
  <c r="I154" i="1"/>
  <c r="I71" i="1"/>
  <c r="I53" i="1"/>
  <c r="I188" i="1"/>
  <c r="I216" i="1"/>
  <c r="I120" i="1"/>
  <c r="I95" i="1"/>
  <c r="I207" i="1"/>
  <c r="I144" i="1"/>
  <c r="I86" i="1"/>
  <c r="I139" i="1"/>
  <c r="I64" i="1"/>
  <c r="I238" i="1"/>
  <c r="I347" i="1"/>
  <c r="I78" i="1"/>
  <c r="I666" i="1"/>
  <c r="I269" i="1"/>
  <c r="I113" i="1"/>
  <c r="I63" i="1"/>
  <c r="I124" i="1"/>
  <c r="I247" i="1"/>
  <c r="I68" i="1"/>
  <c r="I100" i="1"/>
  <c r="I378" i="1"/>
  <c r="I381" i="1"/>
  <c r="I77" i="1"/>
  <c r="I108" i="1"/>
  <c r="I227" i="1"/>
  <c r="I656" i="1"/>
  <c r="I665" i="1"/>
  <c r="I103" i="1"/>
  <c r="I650" i="1"/>
  <c r="I268" i="1"/>
  <c r="I620" i="1"/>
  <c r="I172" i="1"/>
  <c r="I21" i="1"/>
  <c r="I25" i="1"/>
  <c r="I523" i="1"/>
  <c r="I278" i="1"/>
  <c r="I644" i="1"/>
  <c r="I18" i="1"/>
  <c r="I82" i="1"/>
  <c r="I166" i="1"/>
  <c r="I133" i="1"/>
  <c r="I15" i="1"/>
  <c r="I184" i="1"/>
  <c r="I42" i="1"/>
  <c r="I43" i="1"/>
  <c r="I248" i="1"/>
  <c r="I51" i="1"/>
  <c r="I631" i="1"/>
  <c r="I79" i="1"/>
  <c r="I107" i="1"/>
  <c r="I176" i="1"/>
  <c r="I243" i="1"/>
  <c r="I81" i="1"/>
  <c r="I80" i="1"/>
  <c r="I137" i="1"/>
  <c r="I118" i="1"/>
  <c r="I245" i="1"/>
  <c r="I110" i="1"/>
  <c r="I89" i="1"/>
  <c r="I84" i="1"/>
  <c r="I112" i="1"/>
  <c r="I169" i="1"/>
  <c r="I142" i="1"/>
  <c r="I484" i="1"/>
  <c r="I83" i="1"/>
  <c r="I105" i="1"/>
  <c r="I645" i="1"/>
  <c r="I667" i="1"/>
  <c r="I659" i="1"/>
  <c r="I658" i="1"/>
  <c r="I32" i="1"/>
  <c r="I186" i="1"/>
  <c r="I87" i="1"/>
  <c r="I70" i="1"/>
  <c r="I49" i="1"/>
  <c r="I127" i="1"/>
  <c r="I179" i="1"/>
  <c r="I185" i="1"/>
  <c r="I48" i="1"/>
  <c r="I126" i="1"/>
  <c r="I56" i="1"/>
  <c r="I652" i="1"/>
  <c r="I138" i="1"/>
  <c r="I33" i="1"/>
  <c r="I158" i="1"/>
  <c r="I194" i="1"/>
  <c r="I94" i="1"/>
  <c r="I261" i="1"/>
  <c r="I85" i="1"/>
  <c r="I61" i="1"/>
  <c r="I571" i="1"/>
  <c r="I152" i="1"/>
  <c r="I148" i="1"/>
  <c r="I193" i="1"/>
  <c r="I258" i="1"/>
  <c r="I14" i="1"/>
  <c r="I246" i="1"/>
  <c r="I606" i="1"/>
  <c r="I608" i="1"/>
  <c r="I136" i="1"/>
  <c r="I215" i="1"/>
  <c r="I241" i="1"/>
  <c r="I249" i="1"/>
  <c r="I257" i="1"/>
  <c r="I122" i="1"/>
  <c r="I164" i="1"/>
  <c r="I187" i="1"/>
  <c r="I208" i="1"/>
  <c r="I182" i="1"/>
  <c r="I168" i="1"/>
  <c r="I170" i="1"/>
  <c r="I147" i="1"/>
  <c r="I153" i="1"/>
  <c r="I149" i="1"/>
  <c r="I370" i="1"/>
  <c r="I218" i="1"/>
  <c r="I630" i="1"/>
  <c r="I633" i="1"/>
  <c r="I375" i="1"/>
  <c r="I242" i="1"/>
  <c r="I263" i="1"/>
  <c r="I228" i="1"/>
  <c r="I115" i="1"/>
  <c r="I75" i="1"/>
  <c r="I223" i="1"/>
  <c r="I541" i="1"/>
  <c r="I520" i="1"/>
  <c r="I259" i="1"/>
  <c r="I146" i="1"/>
  <c r="I379" i="1"/>
  <c r="I298" i="1"/>
  <c r="I237" i="1"/>
  <c r="I474" i="1"/>
  <c r="I419" i="1"/>
  <c r="I595" i="1"/>
  <c r="I506" i="1"/>
  <c r="I128" i="1"/>
  <c r="I420" i="1"/>
  <c r="I663" i="1"/>
  <c r="I102" i="1"/>
  <c r="I236" i="1"/>
  <c r="I47" i="1"/>
  <c r="I607" i="1"/>
  <c r="I613" i="1"/>
  <c r="I647" i="1"/>
  <c r="I274" i="1"/>
  <c r="I423" i="1"/>
  <c r="I529" i="1"/>
  <c r="I542" i="1"/>
  <c r="I294" i="1"/>
  <c r="I639" i="1"/>
  <c r="I634" i="1"/>
  <c r="I635" i="1"/>
  <c r="I430" i="1"/>
  <c r="I435" i="1"/>
  <c r="I427" i="1"/>
  <c r="I433" i="1"/>
  <c r="I431" i="1"/>
  <c r="I428" i="1"/>
  <c r="I222" i="1"/>
  <c r="I297" i="1"/>
  <c r="I432" i="1"/>
  <c r="I616" i="1"/>
  <c r="I434" i="1"/>
  <c r="I437" i="1"/>
  <c r="I550" i="1"/>
  <c r="I439" i="1"/>
  <c r="I438" i="1"/>
  <c r="I160" i="1"/>
  <c r="I73" i="1"/>
  <c r="I372" i="1"/>
  <c r="I640" i="1"/>
  <c r="I544" i="1"/>
  <c r="I628" i="1"/>
  <c r="I638" i="1"/>
  <c r="I443" i="1"/>
  <c r="I449" i="1"/>
  <c r="I615" i="1"/>
  <c r="I485" i="1"/>
  <c r="I450" i="1"/>
  <c r="I648" i="1"/>
  <c r="I451" i="1"/>
  <c r="I444" i="1"/>
  <c r="I424" i="1"/>
  <c r="I487" i="1"/>
  <c r="I604" i="1"/>
  <c r="I535" i="1"/>
  <c r="I483" i="1"/>
  <c r="I308" i="1"/>
  <c r="I171" i="1"/>
  <c r="I654" i="1"/>
  <c r="I514" i="1"/>
  <c r="I356" i="1"/>
  <c r="I459" i="1"/>
  <c r="I557" i="1"/>
  <c r="I547" i="1"/>
  <c r="I464" i="1"/>
  <c r="I462" i="1"/>
  <c r="I508" i="1"/>
  <c r="I473" i="1"/>
  <c r="I548" i="1"/>
  <c r="I276" i="1"/>
  <c r="I342" i="1"/>
  <c r="I457" i="1"/>
  <c r="I573" i="1"/>
  <c r="I286" i="1"/>
  <c r="I290" i="1"/>
  <c r="I617" i="1"/>
  <c r="I605" i="1"/>
  <c r="I469" i="1"/>
  <c r="I296" i="1"/>
  <c r="I486" i="1"/>
  <c r="I516" i="1"/>
  <c r="I346" i="1"/>
  <c r="I305" i="1"/>
  <c r="I519" i="1"/>
  <c r="I488" i="1"/>
  <c r="I562" i="1"/>
  <c r="I436" i="1"/>
  <c r="I470" i="1"/>
  <c r="I304" i="1"/>
  <c r="I593" i="1"/>
  <c r="I307" i="1"/>
  <c r="I458" i="1"/>
  <c r="I205" i="1"/>
  <c r="I273" i="1"/>
  <c r="I472" i="1"/>
  <c r="I589" i="1"/>
  <c r="I309" i="1"/>
  <c r="I574" i="1"/>
  <c r="I422" i="1"/>
  <c r="I301" i="1"/>
  <c r="I291" i="1"/>
  <c r="I563" i="1"/>
  <c r="I614" i="1"/>
  <c r="I521" i="1"/>
  <c r="I292" i="1"/>
  <c r="I312" i="1"/>
  <c r="I561" i="1"/>
  <c r="I481" i="1"/>
  <c r="I36" i="1"/>
  <c r="I497" i="1"/>
  <c r="I210" i="1"/>
  <c r="I97" i="1"/>
  <c r="I17" i="1"/>
  <c r="I303" i="1"/>
  <c r="I374" i="1"/>
  <c r="I314" i="1"/>
  <c r="I498" i="1"/>
  <c r="I293" i="1"/>
  <c r="I662" i="1"/>
  <c r="I280" i="1"/>
  <c r="I490" i="1"/>
  <c r="I532" i="1"/>
  <c r="I37" i="1"/>
  <c r="I598" i="1"/>
  <c r="I317" i="1"/>
  <c r="I526" i="1"/>
  <c r="I517" i="1"/>
  <c r="I465" i="1"/>
  <c r="I507" i="1"/>
  <c r="I522" i="1"/>
  <c r="I199" i="1"/>
  <c r="I345" i="1"/>
  <c r="I466" i="1"/>
  <c r="I560" i="1"/>
  <c r="I505" i="1"/>
  <c r="I559" i="1"/>
  <c r="I217" i="1"/>
  <c r="I322" i="1"/>
  <c r="I316" i="1"/>
  <c r="I384" i="1"/>
  <c r="I306" i="1"/>
  <c r="I380" i="1"/>
  <c r="I360" i="1"/>
  <c r="I475" i="1"/>
  <c r="I492" i="1"/>
  <c r="I368" i="1"/>
  <c r="I495" i="1"/>
  <c r="I622" i="1"/>
  <c r="I69" i="1"/>
  <c r="I500" i="1"/>
  <c r="I393" i="1"/>
  <c r="I161" i="1"/>
  <c r="I389" i="1"/>
  <c r="I67" i="1"/>
  <c r="I349" i="1"/>
  <c r="I323" i="1"/>
  <c r="I320" i="1"/>
  <c r="I543" i="1"/>
  <c r="I343" i="1"/>
  <c r="I288" i="1"/>
  <c r="I321" i="1"/>
  <c r="I315" i="1"/>
  <c r="I390" i="1"/>
  <c r="I40" i="1"/>
  <c r="I388" i="1"/>
  <c r="I355" i="1"/>
  <c r="I599" i="1"/>
  <c r="I318" i="1"/>
  <c r="I357" i="1"/>
  <c r="I358" i="1"/>
  <c r="I551" i="1"/>
  <c r="I538" i="1"/>
  <c r="I382" i="1"/>
  <c r="I649" i="1"/>
  <c r="I295" i="1"/>
  <c r="I489" i="1"/>
  <c r="I373" i="1"/>
  <c r="I601" i="1"/>
  <c r="I540" i="1"/>
  <c r="I351" i="1"/>
  <c r="I527" i="1"/>
  <c r="I479" i="1"/>
  <c r="I334" i="1"/>
  <c r="I265" i="1"/>
  <c r="I460" i="1"/>
  <c r="I289" i="1"/>
  <c r="I156" i="1"/>
  <c r="I155" i="1"/>
  <c r="I62" i="1"/>
  <c r="I119" i="1"/>
  <c r="I387" i="1"/>
  <c r="I441" i="1"/>
  <c r="I229" i="1"/>
  <c r="I534" i="1"/>
  <c r="I197" i="1"/>
  <c r="I556" i="1"/>
  <c r="I403" i="1"/>
  <c r="I592" i="1"/>
  <c r="I24" i="1"/>
  <c r="I326" i="1"/>
  <c r="I16" i="1"/>
  <c r="I285" i="1"/>
  <c r="I330" i="1"/>
  <c r="I396" i="1"/>
  <c r="I328" i="1"/>
  <c r="I533" i="1"/>
  <c r="I404" i="1"/>
  <c r="I279" i="1"/>
  <c r="I515" i="1"/>
  <c r="I501" i="1"/>
  <c r="I499" i="1"/>
  <c r="I284" i="1"/>
  <c r="I13" i="1"/>
  <c r="I27" i="1"/>
  <c r="I511" i="1"/>
  <c r="I539" i="1"/>
  <c r="I414" i="1"/>
  <c r="I412" i="1"/>
  <c r="I429" i="1"/>
  <c r="I399" i="1"/>
  <c r="I504" i="1"/>
  <c r="I660" i="1"/>
  <c r="I576" i="1"/>
  <c r="I578" i="1"/>
  <c r="I572" i="1"/>
  <c r="I447" i="1"/>
  <c r="I327" i="1"/>
  <c r="I336" i="1"/>
  <c r="I577" i="1"/>
  <c r="I410" i="1"/>
  <c r="I34" i="1"/>
  <c r="I575" i="1"/>
  <c r="I395" i="1"/>
  <c r="I313" i="1"/>
  <c r="I391" i="1"/>
  <c r="I494" i="1"/>
  <c r="I310" i="1"/>
  <c r="I426" i="1"/>
  <c r="I502" i="1"/>
  <c r="I335" i="1"/>
  <c r="I579" i="1"/>
  <c r="I401" i="1"/>
  <c r="I400" i="1"/>
  <c r="I402" i="1"/>
  <c r="I363" i="1"/>
  <c r="I567" i="1"/>
  <c r="I480" i="1"/>
  <c r="I611" i="1"/>
  <c r="I524" i="1"/>
  <c r="I477" i="1"/>
  <c r="I624" i="1"/>
  <c r="I537" i="1"/>
  <c r="I618" i="1"/>
  <c r="I369" i="1"/>
  <c r="I131" i="1"/>
  <c r="I583" i="1"/>
  <c r="I398" i="1"/>
  <c r="I642" i="1"/>
  <c r="I525" i="1"/>
  <c r="I394" i="1"/>
  <c r="I383" i="1"/>
  <c r="I566" i="1"/>
  <c r="I425" i="1"/>
  <c r="I446" i="1"/>
  <c r="I461" i="1"/>
  <c r="I452" i="1"/>
  <c r="I619" i="1"/>
  <c r="I597" i="1"/>
  <c r="I350" i="1"/>
  <c r="I371" i="1"/>
  <c r="I406" i="1"/>
  <c r="I411" i="1"/>
  <c r="I145" i="1"/>
  <c r="I553" i="1"/>
  <c r="I413" i="1"/>
  <c r="I338" i="1"/>
  <c r="I408" i="1"/>
  <c r="I530" i="1"/>
  <c r="I177" i="1"/>
  <c r="I319" i="1"/>
  <c r="I397" i="1"/>
  <c r="I240" i="1"/>
  <c r="I341" i="1"/>
  <c r="I407" i="1"/>
  <c r="I252" i="1"/>
  <c r="I123" i="1"/>
  <c r="I213" i="1"/>
  <c r="I340" i="1"/>
  <c r="I175" i="1"/>
  <c r="I588" i="1"/>
  <c r="I272" i="1"/>
  <c r="I104" i="1"/>
  <c r="I234" i="1"/>
  <c r="I220" i="1"/>
  <c r="I337" i="1"/>
  <c r="I354" i="1"/>
  <c r="I552" i="1"/>
  <c r="I596" i="1"/>
  <c r="I260" i="1"/>
  <c r="I206" i="1"/>
  <c r="I329" i="1"/>
  <c r="I45" i="1"/>
  <c r="I554" i="1"/>
  <c r="I262" i="1"/>
  <c r="I244" i="1"/>
  <c r="I558" i="1"/>
  <c r="I641" i="1"/>
  <c r="I35" i="1"/>
  <c r="I333" i="1"/>
  <c r="I456" i="1"/>
  <c r="I453" i="1"/>
  <c r="I267" i="1"/>
  <c r="I386" i="1"/>
  <c r="I239" i="1"/>
  <c r="I594" i="1"/>
  <c r="I392" i="1"/>
  <c r="I344" i="1"/>
  <c r="I362" i="1"/>
  <c r="I364" i="1"/>
  <c r="I365" i="1"/>
  <c r="I366" i="1"/>
  <c r="I418" i="1"/>
  <c r="I367" i="1"/>
  <c r="I442" i="1"/>
  <c r="I54" i="1"/>
  <c r="I359" i="1"/>
  <c r="I555" i="1"/>
  <c r="I361" i="1"/>
  <c r="I212" i="1"/>
  <c r="I491" i="1"/>
  <c r="I287" i="1"/>
  <c r="I415" i="1"/>
  <c r="I405" i="1"/>
  <c r="I587" i="1"/>
  <c r="I235" i="1"/>
  <c r="I352" i="1"/>
  <c r="I302" i="1"/>
  <c r="I564" i="1"/>
  <c r="I353" i="1"/>
  <c r="I254" i="1"/>
  <c r="I581" i="1"/>
  <c r="I590" i="1"/>
  <c r="I325" i="1"/>
  <c r="I600" i="1"/>
  <c r="I471" i="1"/>
  <c r="I584" i="1"/>
  <c r="I503" i="1"/>
  <c r="I416" i="1"/>
  <c r="I478" i="1"/>
  <c r="I510" i="1"/>
  <c r="I385" i="1"/>
  <c r="I277" i="1"/>
  <c r="I331" i="1"/>
  <c r="I565" i="1"/>
  <c r="I454" i="1"/>
  <c r="I348" i="1"/>
  <c r="I421" i="1"/>
  <c r="I586" i="1"/>
  <c r="I440" i="1"/>
  <c r="I324" i="1"/>
  <c r="I409" i="1"/>
  <c r="I271" i="1"/>
  <c r="I476" i="1"/>
  <c r="I116" i="1"/>
  <c r="I114" i="1"/>
  <c r="I195" i="1"/>
  <c r="I30" i="1"/>
  <c r="I44" i="1"/>
  <c r="I250" i="1"/>
  <c r="I28" i="1"/>
  <c r="I29" i="1"/>
  <c r="I626" i="1"/>
  <c r="I23" i="1"/>
  <c r="I101" i="1"/>
  <c r="I256" i="1"/>
  <c r="I198" i="1"/>
  <c r="I591" i="1"/>
  <c r="I255" i="1"/>
  <c r="I226" i="1"/>
  <c r="I549" i="1"/>
  <c r="I203" i="1"/>
  <c r="I20" i="1"/>
  <c r="I22" i="1"/>
  <c r="I190" i="1"/>
  <c r="I264" i="1"/>
  <c r="I224" i="1"/>
  <c r="I31" i="1"/>
  <c r="I189" i="1"/>
  <c r="I546" i="1"/>
  <c r="I191" i="1"/>
  <c r="I11" i="1"/>
  <c r="I417" i="1"/>
  <c r="I173" i="1"/>
  <c r="I129" i="1"/>
  <c r="I233" i="1"/>
  <c r="I174" i="1"/>
  <c r="I376" i="1"/>
  <c r="I221" i="1"/>
  <c r="I251" i="1"/>
  <c r="I300" i="1"/>
  <c r="I623" i="1"/>
  <c r="I536" i="1"/>
  <c r="I445" i="1"/>
  <c r="I448" i="1"/>
  <c r="I482" i="1"/>
  <c r="I311" i="1"/>
  <c r="I512" i="1"/>
  <c r="I518" i="1"/>
  <c r="I455" i="1"/>
  <c r="I509" i="1"/>
  <c r="I270" i="1"/>
  <c r="I580" i="1"/>
  <c r="I50" i="1"/>
  <c r="I569" i="1"/>
  <c r="I568" i="1"/>
  <c r="I275" i="1"/>
  <c r="I513" i="1"/>
  <c r="I467" i="1"/>
  <c r="I643" i="1"/>
  <c r="I299" i="1"/>
  <c r="I332" i="1"/>
  <c r="I10" i="1"/>
  <c r="I545" i="1"/>
  <c r="I225" i="1"/>
  <c r="I531" i="1"/>
  <c r="I582" i="1"/>
  <c r="I266" i="1"/>
  <c r="I496" i="1"/>
  <c r="I463" i="1"/>
  <c r="I528" i="1"/>
  <c r="I12" i="1"/>
  <c r="I637" i="1"/>
  <c r="I585" i="1"/>
  <c r="I493" i="1"/>
  <c r="I60" i="1"/>
  <c r="I339" i="1"/>
  <c r="I150" i="1"/>
  <c r="I192" i="1"/>
  <c r="I9" i="1"/>
  <c r="I570" i="1"/>
  <c r="I661" i="1"/>
  <c r="D672" i="1" l="1"/>
  <c r="C672" i="1"/>
  <c r="C668" i="1" l="1"/>
  <c r="E3" i="2" l="1"/>
  <c r="D673" i="1" l="1"/>
  <c r="D4" i="2" s="1"/>
  <c r="C673" i="1"/>
  <c r="C4" i="2" s="1"/>
  <c r="E4" i="2" l="1"/>
  <c r="E673" i="1"/>
  <c r="D671" i="1"/>
  <c r="E672" i="1" l="1"/>
  <c r="C671" i="1"/>
  <c r="E671" i="1" s="1"/>
</calcChain>
</file>

<file path=xl/sharedStrings.xml><?xml version="1.0" encoding="utf-8"?>
<sst xmlns="http://schemas.openxmlformats.org/spreadsheetml/2006/main" count="4208" uniqueCount="2301">
  <si>
    <t>18C1-CNÔ16</t>
  </si>
  <si>
    <t>Nam</t>
  </si>
  <si>
    <t>Ellis</t>
  </si>
  <si>
    <t xml:space="preserve">Lơ Mu </t>
  </si>
  <si>
    <t>18003344</t>
  </si>
  <si>
    <t>0000964</t>
  </si>
  <si>
    <t>18C1-CCK7</t>
  </si>
  <si>
    <t>Tinh</t>
  </si>
  <si>
    <t xml:space="preserve">Rơ Ông Ha </t>
  </si>
  <si>
    <t>18004282</t>
  </si>
  <si>
    <t>0000963</t>
  </si>
  <si>
    <t>18C1-CTM2</t>
  </si>
  <si>
    <t>Khương</t>
  </si>
  <si>
    <t xml:space="preserve">Liêng Hót Ha </t>
  </si>
  <si>
    <t>18004603</t>
  </si>
  <si>
    <t>0000962</t>
  </si>
  <si>
    <t>Pha</t>
  </si>
  <si>
    <t xml:space="preserve">Lơ Mu Se </t>
  </si>
  <si>
    <t>18005009</t>
  </si>
  <si>
    <t>0000961</t>
  </si>
  <si>
    <t>19C1-BCN1</t>
  </si>
  <si>
    <t>Bé</t>
  </si>
  <si>
    <t xml:space="preserve">Vi Văn </t>
  </si>
  <si>
    <t>19002949</t>
  </si>
  <si>
    <t>0000960</t>
  </si>
  <si>
    <t>19C1-CNÔ9</t>
  </si>
  <si>
    <t>Đông</t>
  </si>
  <si>
    <t xml:space="preserve">Trần Sơn </t>
  </si>
  <si>
    <t>19002600</t>
  </si>
  <si>
    <t>0000959</t>
  </si>
  <si>
    <t>18T2-CNÔ1</t>
  </si>
  <si>
    <t>Nữ</t>
  </si>
  <si>
    <t>Diệu</t>
  </si>
  <si>
    <t xml:space="preserve">Lê Thị Thanh </t>
  </si>
  <si>
    <t>18004948</t>
  </si>
  <si>
    <t>0000958</t>
  </si>
  <si>
    <t>19C1-CCK5</t>
  </si>
  <si>
    <t>Tuấn</t>
  </si>
  <si>
    <t xml:space="preserve">Phạm Ngọc Minh </t>
  </si>
  <si>
    <t>19003732</t>
  </si>
  <si>
    <t>0000956</t>
  </si>
  <si>
    <t>19C1-ĐCN2</t>
  </si>
  <si>
    <t>Thắng</t>
  </si>
  <si>
    <t xml:space="preserve">Nguyễn Kim Anh </t>
  </si>
  <si>
    <t>19003725</t>
  </si>
  <si>
    <t>0000955</t>
  </si>
  <si>
    <t>19C1-LGT1</t>
  </si>
  <si>
    <t>Huỳnh</t>
  </si>
  <si>
    <t xml:space="preserve">Nguyễn Thị Như </t>
  </si>
  <si>
    <t>19001975</t>
  </si>
  <si>
    <t>0000954</t>
  </si>
  <si>
    <t>19T2-CNÔ1</t>
  </si>
  <si>
    <t>Huy</t>
  </si>
  <si>
    <t xml:space="preserve">Trần Anh </t>
  </si>
  <si>
    <t>19002308</t>
  </si>
  <si>
    <t>0000953</t>
  </si>
  <si>
    <t>19C1-CKL1</t>
  </si>
  <si>
    <t>Phong</t>
  </si>
  <si>
    <t xml:space="preserve">Nguyễn Hữu </t>
  </si>
  <si>
    <t>19003040</t>
  </si>
  <si>
    <t>0000952</t>
  </si>
  <si>
    <t>19C1-NNA1</t>
  </si>
  <si>
    <t>Kiều</t>
  </si>
  <si>
    <t xml:space="preserve">Phạm Thị Thanh </t>
  </si>
  <si>
    <t>19003201</t>
  </si>
  <si>
    <t>0000951</t>
  </si>
  <si>
    <t>19T2-TKĐ1</t>
  </si>
  <si>
    <t>Thái</t>
  </si>
  <si>
    <t xml:space="preserve">Đặng Trần Quốc </t>
  </si>
  <si>
    <t>19003607</t>
  </si>
  <si>
    <t>0000950</t>
  </si>
  <si>
    <t>19C1-CNM1</t>
  </si>
  <si>
    <t>Nga</t>
  </si>
  <si>
    <t xml:space="preserve">Nguyễn Thị Thanh </t>
  </si>
  <si>
    <t>19003594</t>
  </si>
  <si>
    <t>0000949</t>
  </si>
  <si>
    <t>19C1-ĐĐT2</t>
  </si>
  <si>
    <t>Bắc</t>
  </si>
  <si>
    <t xml:space="preserve">Lê Văn </t>
  </si>
  <si>
    <t>19003564</t>
  </si>
  <si>
    <t>0000948</t>
  </si>
  <si>
    <t>19C1-CCK1</t>
  </si>
  <si>
    <t>Hòa</t>
  </si>
  <si>
    <t xml:space="preserve">Lê Ngọc Phước </t>
  </si>
  <si>
    <t>19002182</t>
  </si>
  <si>
    <t>0000947</t>
  </si>
  <si>
    <t>19T4-KTD2</t>
  </si>
  <si>
    <t>Duy</t>
  </si>
  <si>
    <t xml:space="preserve">Bùi Quang </t>
  </si>
  <si>
    <t>19003682</t>
  </si>
  <si>
    <t>0000946</t>
  </si>
  <si>
    <t>19C1-CNÔ10</t>
  </si>
  <si>
    <t>Đạt</t>
  </si>
  <si>
    <t xml:space="preserve">Dương Hiển </t>
  </si>
  <si>
    <t>19003556</t>
  </si>
  <si>
    <t>0000945</t>
  </si>
  <si>
    <t>19C1-LTM1</t>
  </si>
  <si>
    <t>Vinh</t>
  </si>
  <si>
    <t xml:space="preserve">Đỗ Thành </t>
  </si>
  <si>
    <t>19003666</t>
  </si>
  <si>
    <t>0000944</t>
  </si>
  <si>
    <t>19C1-QTM1</t>
  </si>
  <si>
    <t>Khoa</t>
  </si>
  <si>
    <t xml:space="preserve">Lê Đăng </t>
  </si>
  <si>
    <t>19003660</t>
  </si>
  <si>
    <t>0000942</t>
  </si>
  <si>
    <t>19C1-CNL1</t>
  </si>
  <si>
    <t>Kiên</t>
  </si>
  <si>
    <t xml:space="preserve">Giang Trung </t>
  </si>
  <si>
    <t>19003540</t>
  </si>
  <si>
    <t>0000941</t>
  </si>
  <si>
    <t xml:space="preserve">Hoàng Văn </t>
  </si>
  <si>
    <t>19003542</t>
  </si>
  <si>
    <t>0000940</t>
  </si>
  <si>
    <t>19C1-CCK4</t>
  </si>
  <si>
    <t>Lảm</t>
  </si>
  <si>
    <t xml:space="preserve">Nguyễn Hoàng Xuân </t>
  </si>
  <si>
    <t>19003530</t>
  </si>
  <si>
    <t>0000939</t>
  </si>
  <si>
    <t>19T2-QTM1</t>
  </si>
  <si>
    <t>Chiến</t>
  </si>
  <si>
    <t xml:space="preserve">Dương Thành </t>
  </si>
  <si>
    <t>19003504</t>
  </si>
  <si>
    <t>0000938</t>
  </si>
  <si>
    <t>18C1-NNA1</t>
  </si>
  <si>
    <t>Nguyệt</t>
  </si>
  <si>
    <t xml:space="preserve">Nguyễn Trần Minh </t>
  </si>
  <si>
    <t>18004109</t>
  </si>
  <si>
    <t>Công</t>
  </si>
  <si>
    <t xml:space="preserve">Nguyễn Trần Hoàng </t>
  </si>
  <si>
    <t>19003617</t>
  </si>
  <si>
    <t>0000936</t>
  </si>
  <si>
    <t>19C1-CNÔ11</t>
  </si>
  <si>
    <t>Kỳ</t>
  </si>
  <si>
    <t xml:space="preserve">Trương Khã </t>
  </si>
  <si>
    <t>19003639</t>
  </si>
  <si>
    <t>0000935</t>
  </si>
  <si>
    <t>18C1-CCK2</t>
  </si>
  <si>
    <t xml:space="preserve">Nguyễn Minh </t>
  </si>
  <si>
    <t>18002537</t>
  </si>
  <si>
    <t>0000934</t>
  </si>
  <si>
    <t xml:space="preserve">Phạm Duy </t>
  </si>
  <si>
    <t>19003631</t>
  </si>
  <si>
    <t>0000933</t>
  </si>
  <si>
    <t xml:space="preserve">Nguyễn Bảo </t>
  </si>
  <si>
    <t>19003270</t>
  </si>
  <si>
    <t>0000932</t>
  </si>
  <si>
    <t>Sơn</t>
  </si>
  <si>
    <t xml:space="preserve">Nguyễn Giang </t>
  </si>
  <si>
    <t>19003496</t>
  </si>
  <si>
    <t>0000931</t>
  </si>
  <si>
    <t>Bằng</t>
  </si>
  <si>
    <t xml:space="preserve">Nguyễn Tuấn </t>
  </si>
  <si>
    <t>19003629</t>
  </si>
  <si>
    <t>0000930</t>
  </si>
  <si>
    <t>19C1-CĐT1</t>
  </si>
  <si>
    <t>Danh</t>
  </si>
  <si>
    <t xml:space="preserve">Nguyễn Đại Thành </t>
  </si>
  <si>
    <t>19003626</t>
  </si>
  <si>
    <t>0000929</t>
  </si>
  <si>
    <t>Lộc</t>
  </si>
  <si>
    <t xml:space="preserve">Lê Đoàn Bảo </t>
  </si>
  <si>
    <t>19003614</t>
  </si>
  <si>
    <t>0000928</t>
  </si>
  <si>
    <t>19C1-QTD1</t>
  </si>
  <si>
    <t>Anh</t>
  </si>
  <si>
    <t xml:space="preserve">Nguyễn Ngọc </t>
  </si>
  <si>
    <t>19003495</t>
  </si>
  <si>
    <t>0000927</t>
  </si>
  <si>
    <t xml:space="preserve">Trương Hoài </t>
  </si>
  <si>
    <t>19003446</t>
  </si>
  <si>
    <t>0000926</t>
  </si>
  <si>
    <t>Tài</t>
  </si>
  <si>
    <t xml:space="preserve">Châu </t>
  </si>
  <si>
    <t>19003447</t>
  </si>
  <si>
    <t>0000925</t>
  </si>
  <si>
    <t>Thiên</t>
  </si>
  <si>
    <t xml:space="preserve">Lê Viết Hồ </t>
  </si>
  <si>
    <t>19003078</t>
  </si>
  <si>
    <t>0000924</t>
  </si>
  <si>
    <t>18C1-CCK8</t>
  </si>
  <si>
    <t xml:space="preserve">Nguyễn Văn </t>
  </si>
  <si>
    <t>18004729</t>
  </si>
  <si>
    <t>0000922</t>
  </si>
  <si>
    <t>Minh</t>
  </si>
  <si>
    <t xml:space="preserve">Nguyễn Hoàng </t>
  </si>
  <si>
    <t>0000920</t>
  </si>
  <si>
    <t>18C1-ĐCN2</t>
  </si>
  <si>
    <t>Thanh</t>
  </si>
  <si>
    <t xml:space="preserve">Trần Hiếu </t>
  </si>
  <si>
    <t>18002741</t>
  </si>
  <si>
    <t>0000919</t>
  </si>
  <si>
    <t>Thiện</t>
  </si>
  <si>
    <t xml:space="preserve">Nguyễn Duy Anh </t>
  </si>
  <si>
    <t>19003586</t>
  </si>
  <si>
    <t>0000918</t>
  </si>
  <si>
    <t>Ý</t>
  </si>
  <si>
    <t xml:space="preserve">Nguyễn Ngọc Thiện </t>
  </si>
  <si>
    <t>19003527</t>
  </si>
  <si>
    <t>0000917</t>
  </si>
  <si>
    <t>18C1-CCK9</t>
  </si>
  <si>
    <t>Huấn</t>
  </si>
  <si>
    <t xml:space="preserve">Nguyễn Anh </t>
  </si>
  <si>
    <t>18005017</t>
  </si>
  <si>
    <t>0000916</t>
  </si>
  <si>
    <t>19T4-CNM1</t>
  </si>
  <si>
    <t>Đăng</t>
  </si>
  <si>
    <t xml:space="preserve">Giáp Khánh </t>
  </si>
  <si>
    <t>19003545</t>
  </si>
  <si>
    <t>0000915</t>
  </si>
  <si>
    <t>Lâm</t>
  </si>
  <si>
    <t>19003517</t>
  </si>
  <si>
    <t>0000914</t>
  </si>
  <si>
    <t>Duyên</t>
  </si>
  <si>
    <t xml:space="preserve">Tào Thùy </t>
  </si>
  <si>
    <t>19003532</t>
  </si>
  <si>
    <t>0000913</t>
  </si>
  <si>
    <t>Hân</t>
  </si>
  <si>
    <t xml:space="preserve">Phạm Ngọc </t>
  </si>
  <si>
    <t>19003526</t>
  </si>
  <si>
    <t>0000912</t>
  </si>
  <si>
    <t>19C1-ĐCN1</t>
  </si>
  <si>
    <t>19002409</t>
  </si>
  <si>
    <t>0000911</t>
  </si>
  <si>
    <t>Long</t>
  </si>
  <si>
    <t xml:space="preserve">Trần Đình </t>
  </si>
  <si>
    <t>19003511</t>
  </si>
  <si>
    <t>0000910</t>
  </si>
  <si>
    <t>19000079</t>
  </si>
  <si>
    <t>19C1-CNÔ1</t>
  </si>
  <si>
    <t>Quang</t>
  </si>
  <si>
    <t xml:space="preserve">Nguyễn Nhật </t>
  </si>
  <si>
    <t>0000909</t>
  </si>
  <si>
    <t>19003416</t>
  </si>
  <si>
    <t>19T2-LĐL1</t>
  </si>
  <si>
    <t>Hải</t>
  </si>
  <si>
    <t xml:space="preserve">Hồ Trần Hoàng </t>
  </si>
  <si>
    <t>0000908</t>
  </si>
  <si>
    <t>19002868</t>
  </si>
  <si>
    <t>19C1-CCK2</t>
  </si>
  <si>
    <t>Trung</t>
  </si>
  <si>
    <t xml:space="preserve">Nguyễn Chí </t>
  </si>
  <si>
    <t>0000907</t>
  </si>
  <si>
    <t>19003382</t>
  </si>
  <si>
    <t>Quà</t>
  </si>
  <si>
    <t xml:space="preserve">Huỳnh Thế </t>
  </si>
  <si>
    <t>0000905</t>
  </si>
  <si>
    <t>19003412</t>
  </si>
  <si>
    <t>Khôi</t>
  </si>
  <si>
    <t xml:space="preserve">Lê Trọng </t>
  </si>
  <si>
    <t>0000904</t>
  </si>
  <si>
    <t>19003417</t>
  </si>
  <si>
    <t xml:space="preserve">Nguyễn Quốc </t>
  </si>
  <si>
    <t>0000903</t>
  </si>
  <si>
    <t>0000902</t>
  </si>
  <si>
    <t>19003385</t>
  </si>
  <si>
    <t>19C1-THU1</t>
  </si>
  <si>
    <t xml:space="preserve">Phạm Long </t>
  </si>
  <si>
    <t>0000900</t>
  </si>
  <si>
    <t>19003376</t>
  </si>
  <si>
    <t>19C1-ĐTC1</t>
  </si>
  <si>
    <t xml:space="preserve">Vi Văn Trọng </t>
  </si>
  <si>
    <t>0000899</t>
  </si>
  <si>
    <t>19003349</t>
  </si>
  <si>
    <t xml:space="preserve">Nguyễn Duy </t>
  </si>
  <si>
    <t>0000896</t>
  </si>
  <si>
    <t>19003344</t>
  </si>
  <si>
    <t>19C1-CTM1</t>
  </si>
  <si>
    <t xml:space="preserve">Nguyễn Hoài </t>
  </si>
  <si>
    <t>0000895</t>
  </si>
  <si>
    <t>19002940</t>
  </si>
  <si>
    <t>Kim</t>
  </si>
  <si>
    <t xml:space="preserve">Võ Đặng Thiên </t>
  </si>
  <si>
    <t>0000894</t>
  </si>
  <si>
    <t>18004260</t>
  </si>
  <si>
    <t>18C1-KTD1</t>
  </si>
  <si>
    <t>Diễm</t>
  </si>
  <si>
    <t xml:space="preserve">Bùi Thị </t>
  </si>
  <si>
    <t>0000892</t>
  </si>
  <si>
    <t>19003269</t>
  </si>
  <si>
    <t>19C1-KXD1</t>
  </si>
  <si>
    <t>Khánh</t>
  </si>
  <si>
    <t>0000890</t>
  </si>
  <si>
    <t>19003302</t>
  </si>
  <si>
    <t>Hoa</t>
  </si>
  <si>
    <t xml:space="preserve">Nguyễn Thị Mai </t>
  </si>
  <si>
    <t>0000889</t>
  </si>
  <si>
    <t>19003298</t>
  </si>
  <si>
    <t>19C1-KML1</t>
  </si>
  <si>
    <t xml:space="preserve">Trần Thanh </t>
  </si>
  <si>
    <t>0000888</t>
  </si>
  <si>
    <t>19001026</t>
  </si>
  <si>
    <t>Khan</t>
  </si>
  <si>
    <t xml:space="preserve">Trần Hoàng </t>
  </si>
  <si>
    <t>0000887</t>
  </si>
  <si>
    <t>19003300</t>
  </si>
  <si>
    <t>19C1-KTD1</t>
  </si>
  <si>
    <t>Nguyện</t>
  </si>
  <si>
    <t xml:space="preserve">Nguyễn Thị </t>
  </si>
  <si>
    <t>0000886</t>
  </si>
  <si>
    <t>19003296</t>
  </si>
  <si>
    <t>19C1-LĐL1</t>
  </si>
  <si>
    <t>Trọng</t>
  </si>
  <si>
    <t xml:space="preserve">Bùi Văn </t>
  </si>
  <si>
    <t>0000885</t>
  </si>
  <si>
    <t>19003288</t>
  </si>
  <si>
    <t>Kiệt</t>
  </si>
  <si>
    <t xml:space="preserve">Thái Tuấn </t>
  </si>
  <si>
    <t>0000884</t>
  </si>
  <si>
    <t>19003273</t>
  </si>
  <si>
    <t>19T2-QTD1</t>
  </si>
  <si>
    <t xml:space="preserve">Nguyễn Lê Tấn </t>
  </si>
  <si>
    <t>0000883</t>
  </si>
  <si>
    <t>18001415</t>
  </si>
  <si>
    <t>18C1-CCK1</t>
  </si>
  <si>
    <t>0000882</t>
  </si>
  <si>
    <t>19003280</t>
  </si>
  <si>
    <t>Khang</t>
  </si>
  <si>
    <t xml:space="preserve">Phạm Thành </t>
  </si>
  <si>
    <t>0000881</t>
  </si>
  <si>
    <t>19003272</t>
  </si>
  <si>
    <t>Điệp</t>
  </si>
  <si>
    <t xml:space="preserve">Trần Tuấn </t>
  </si>
  <si>
    <t>0000879</t>
  </si>
  <si>
    <t>18003361</t>
  </si>
  <si>
    <t>18T4-TCD1</t>
  </si>
  <si>
    <t>Dũng</t>
  </si>
  <si>
    <t xml:space="preserve">Bùi Hồng </t>
  </si>
  <si>
    <t>0000876</t>
  </si>
  <si>
    <t>19002973</t>
  </si>
  <si>
    <t>19T4-THU1</t>
  </si>
  <si>
    <t>Nguyên</t>
  </si>
  <si>
    <t xml:space="preserve">Nguyễn Phương </t>
  </si>
  <si>
    <t>0000873</t>
  </si>
  <si>
    <t>19002459</t>
  </si>
  <si>
    <t xml:space="preserve">Võ Tấn </t>
  </si>
  <si>
    <t>0000871</t>
  </si>
  <si>
    <t>19003100</t>
  </si>
  <si>
    <t>Thao</t>
  </si>
  <si>
    <t>0000870</t>
  </si>
  <si>
    <t>19003174</t>
  </si>
  <si>
    <t>19C1-CCK3</t>
  </si>
  <si>
    <t>Tính</t>
  </si>
  <si>
    <t xml:space="preserve">Cái Văn </t>
  </si>
  <si>
    <t>0000869</t>
  </si>
  <si>
    <t>19003147</t>
  </si>
  <si>
    <t>Phụng</t>
  </si>
  <si>
    <t xml:space="preserve">Trần Thị Y </t>
  </si>
  <si>
    <t>0000867</t>
  </si>
  <si>
    <t>19002553</t>
  </si>
  <si>
    <t>0000866</t>
  </si>
  <si>
    <t>17000012</t>
  </si>
  <si>
    <t>17T4-CNL1</t>
  </si>
  <si>
    <t xml:space="preserve">Huỳnh Thanh </t>
  </si>
  <si>
    <t>0000865</t>
  </si>
  <si>
    <t>18002483</t>
  </si>
  <si>
    <t>18C1-CNM1</t>
  </si>
  <si>
    <t>Thảo</t>
  </si>
  <si>
    <t xml:space="preserve">Mai Thị Phương </t>
  </si>
  <si>
    <t>0000861</t>
  </si>
  <si>
    <t>18001947</t>
  </si>
  <si>
    <t>18C1-LTM1</t>
  </si>
  <si>
    <t>Đức</t>
  </si>
  <si>
    <t xml:space="preserve">Võ Thành </t>
  </si>
  <si>
    <t>0000859</t>
  </si>
  <si>
    <t>19003006</t>
  </si>
  <si>
    <t xml:space="preserve">Dương Văn </t>
  </si>
  <si>
    <t>0000858</t>
  </si>
  <si>
    <t>18001865</t>
  </si>
  <si>
    <t>Trường</t>
  </si>
  <si>
    <t xml:space="preserve">Đặng Nhựt </t>
  </si>
  <si>
    <t>0000857</t>
  </si>
  <si>
    <t>19003101</t>
  </si>
  <si>
    <t>Tiến</t>
  </si>
  <si>
    <t xml:space="preserve">Nguyễn Hồng </t>
  </si>
  <si>
    <t>0000856</t>
  </si>
  <si>
    <t>19003106</t>
  </si>
  <si>
    <t>19C1-TKĐ1</t>
  </si>
  <si>
    <t>Hậu</t>
  </si>
  <si>
    <t xml:space="preserve">Nguyễn Bá </t>
  </si>
  <si>
    <t>0000855</t>
  </si>
  <si>
    <t>19003066</t>
  </si>
  <si>
    <t>Huyền</t>
  </si>
  <si>
    <t xml:space="preserve">Trần Thị Mỹ </t>
  </si>
  <si>
    <t>0000854</t>
  </si>
  <si>
    <t>19003011</t>
  </si>
  <si>
    <t>Quý</t>
  </si>
  <si>
    <t xml:space="preserve">Lê Thanh </t>
  </si>
  <si>
    <t>0000853</t>
  </si>
  <si>
    <t>19003037</t>
  </si>
  <si>
    <t xml:space="preserve">Lê Hoàng </t>
  </si>
  <si>
    <t>0000852</t>
  </si>
  <si>
    <t>Tiên</t>
  </si>
  <si>
    <t xml:space="preserve">Lý Thị Hà </t>
  </si>
  <si>
    <t>0000851</t>
  </si>
  <si>
    <t>19003057</t>
  </si>
  <si>
    <t>19T4-CĐT1</t>
  </si>
  <si>
    <t>An</t>
  </si>
  <si>
    <t xml:space="preserve">Nguyễn Thiên </t>
  </si>
  <si>
    <t>0000849</t>
  </si>
  <si>
    <t>19003055</t>
  </si>
  <si>
    <t>Khiêm</t>
  </si>
  <si>
    <t>0000848</t>
  </si>
  <si>
    <t>19002947</t>
  </si>
  <si>
    <t xml:space="preserve">Đàm Văn </t>
  </si>
  <si>
    <t>0000847</t>
  </si>
  <si>
    <t>19002884</t>
  </si>
  <si>
    <t xml:space="preserve">Nguyễn Nhất </t>
  </si>
  <si>
    <t>0000846</t>
  </si>
  <si>
    <t>19001739</t>
  </si>
  <si>
    <t>19C1-CNÔ2</t>
  </si>
  <si>
    <t xml:space="preserve">Võ Hữu </t>
  </si>
  <si>
    <t>0000845</t>
  </si>
  <si>
    <t>19002995</t>
  </si>
  <si>
    <t>19C1-VSL1</t>
  </si>
  <si>
    <t>Linh</t>
  </si>
  <si>
    <t xml:space="preserve">Lê Quang </t>
  </si>
  <si>
    <t>0000844</t>
  </si>
  <si>
    <t>19002999</t>
  </si>
  <si>
    <t>Cải</t>
  </si>
  <si>
    <t>0000843</t>
  </si>
  <si>
    <t>19002997</t>
  </si>
  <si>
    <t xml:space="preserve">Thân Quốc </t>
  </si>
  <si>
    <t>0000842</t>
  </si>
  <si>
    <t>19002998</t>
  </si>
  <si>
    <t xml:space="preserve">Huỳnh Lâm </t>
  </si>
  <si>
    <t>0000841</t>
  </si>
  <si>
    <t>18002398</t>
  </si>
  <si>
    <t>18T4-CNÔ6</t>
  </si>
  <si>
    <t xml:space="preserve">Võ Phạm Thành </t>
  </si>
  <si>
    <t>0000840</t>
  </si>
  <si>
    <t>18004956</t>
  </si>
  <si>
    <t>18C1-KTD2</t>
  </si>
  <si>
    <t>Tươi</t>
  </si>
  <si>
    <t xml:space="preserve">Lê Thị Ngọc </t>
  </si>
  <si>
    <t>0000838</t>
  </si>
  <si>
    <t>19C1-CNO9</t>
  </si>
  <si>
    <t>19002669</t>
  </si>
  <si>
    <t>Triều</t>
  </si>
  <si>
    <t xml:space="preserve">Hồ Hải </t>
  </si>
  <si>
    <t>0000837</t>
  </si>
  <si>
    <t>19002770</t>
  </si>
  <si>
    <t>Tú</t>
  </si>
  <si>
    <t xml:space="preserve">Dương Huỳnh Anh </t>
  </si>
  <si>
    <t>0000836</t>
  </si>
  <si>
    <t>19002905</t>
  </si>
  <si>
    <t xml:space="preserve">Trương Quốc </t>
  </si>
  <si>
    <t>0000835</t>
  </si>
  <si>
    <t>19002879</t>
  </si>
  <si>
    <t>Nhân</t>
  </si>
  <si>
    <t xml:space="preserve">Phan Minh </t>
  </si>
  <si>
    <t>0000834</t>
  </si>
  <si>
    <t>19002861</t>
  </si>
  <si>
    <t>Vũ</t>
  </si>
  <si>
    <t xml:space="preserve">Ngô Nguyên </t>
  </si>
  <si>
    <t>0000833</t>
  </si>
  <si>
    <t>19002208</t>
  </si>
  <si>
    <t>19C1-CNÔ5</t>
  </si>
  <si>
    <t>Đẳng</t>
  </si>
  <si>
    <t>0000832</t>
  </si>
  <si>
    <t>19002858</t>
  </si>
  <si>
    <t>Hưng</t>
  </si>
  <si>
    <t xml:space="preserve">Nguyễn Trương Gia </t>
  </si>
  <si>
    <t>0000831</t>
  </si>
  <si>
    <t>17003236</t>
  </si>
  <si>
    <t>17C1-CTM2</t>
  </si>
  <si>
    <t>0000830</t>
  </si>
  <si>
    <t>19002842</t>
  </si>
  <si>
    <t>19C1-ĐĐT1</t>
  </si>
  <si>
    <t xml:space="preserve">Nguyễn Thanh </t>
  </si>
  <si>
    <t>0000828</t>
  </si>
  <si>
    <t>19002835</t>
  </si>
  <si>
    <t>Nhàn</t>
  </si>
  <si>
    <t xml:space="preserve">Lê Nguyễn Thanh </t>
  </si>
  <si>
    <t>0000826</t>
  </si>
  <si>
    <t>19002811</t>
  </si>
  <si>
    <t>Tâm</t>
  </si>
  <si>
    <t>0000825</t>
  </si>
  <si>
    <t>19002810</t>
  </si>
  <si>
    <t xml:space="preserve">Nguyễn Huy Duy </t>
  </si>
  <si>
    <t>0000824</t>
  </si>
  <si>
    <t>19002806</t>
  </si>
  <si>
    <t>Ngân</t>
  </si>
  <si>
    <t xml:space="preserve">Phan Thị Kiều </t>
  </si>
  <si>
    <t>0000823</t>
  </si>
  <si>
    <t>19002780</t>
  </si>
  <si>
    <t>Khanh</t>
  </si>
  <si>
    <t xml:space="preserve">Phạm Phước </t>
  </si>
  <si>
    <t>0000822</t>
  </si>
  <si>
    <t>19002794</t>
  </si>
  <si>
    <t xml:space="preserve">Nguyễn Chiêu </t>
  </si>
  <si>
    <t>0000821</t>
  </si>
  <si>
    <t>19002773</t>
  </si>
  <si>
    <t>Tìm</t>
  </si>
  <si>
    <t xml:space="preserve">Hồ Minh </t>
  </si>
  <si>
    <t>0000820</t>
  </si>
  <si>
    <t>19002681</t>
  </si>
  <si>
    <t>19T4-ANM1</t>
  </si>
  <si>
    <t>Toàn</t>
  </si>
  <si>
    <t>0000819</t>
  </si>
  <si>
    <t>19002746</t>
  </si>
  <si>
    <t>19T4-CKC1</t>
  </si>
  <si>
    <t>Phát</t>
  </si>
  <si>
    <t xml:space="preserve">Lê Đại </t>
  </si>
  <si>
    <t>0000818</t>
  </si>
  <si>
    <t>19002648</t>
  </si>
  <si>
    <t xml:space="preserve">Trần Thành </t>
  </si>
  <si>
    <t>0000817</t>
  </si>
  <si>
    <t>19002470</t>
  </si>
  <si>
    <t>19C1-ANM1</t>
  </si>
  <si>
    <t xml:space="preserve">Hoàng Mậu Tiến </t>
  </si>
  <si>
    <t>0000816</t>
  </si>
  <si>
    <t>19002775</t>
  </si>
  <si>
    <t>Khải</t>
  </si>
  <si>
    <t xml:space="preserve">Bùi Trần Quang </t>
  </si>
  <si>
    <t>0000815</t>
  </si>
  <si>
    <t>19002752</t>
  </si>
  <si>
    <t>Bảo</t>
  </si>
  <si>
    <t xml:space="preserve">Nguyễn Thái </t>
  </si>
  <si>
    <t>0000814</t>
  </si>
  <si>
    <t>19002719</t>
  </si>
  <si>
    <t xml:space="preserve">Cao Đặng Hoài </t>
  </si>
  <si>
    <t>0000813</t>
  </si>
  <si>
    <t>18001072</t>
  </si>
  <si>
    <t>18T4-KTD1</t>
  </si>
  <si>
    <t>Thư</t>
  </si>
  <si>
    <t xml:space="preserve">Phan Anh </t>
  </si>
  <si>
    <t>0000812</t>
  </si>
  <si>
    <t>19002650</t>
  </si>
  <si>
    <t xml:space="preserve">Lê Thị Minh </t>
  </si>
  <si>
    <t>0000811</t>
  </si>
  <si>
    <t>19002651</t>
  </si>
  <si>
    <t xml:space="preserve">Nguyễn Võ Dĩ </t>
  </si>
  <si>
    <t>0000809</t>
  </si>
  <si>
    <t>19002638</t>
  </si>
  <si>
    <t xml:space="preserve">Châu Yên </t>
  </si>
  <si>
    <t>0000808</t>
  </si>
  <si>
    <t>19002630</t>
  </si>
  <si>
    <t>Hiếu</t>
  </si>
  <si>
    <t xml:space="preserve">Ngô Trung </t>
  </si>
  <si>
    <t>0000807</t>
  </si>
  <si>
    <t>19002631</t>
  </si>
  <si>
    <t xml:space="preserve">Huỳnh Quang </t>
  </si>
  <si>
    <t>0000806</t>
  </si>
  <si>
    <t>19002613</t>
  </si>
  <si>
    <t>Như</t>
  </si>
  <si>
    <t xml:space="preserve">Nguyễn Thị Quỳnh </t>
  </si>
  <si>
    <t>0000805</t>
  </si>
  <si>
    <t>19002252</t>
  </si>
  <si>
    <t>19C1-TĐH1</t>
  </si>
  <si>
    <t xml:space="preserve">Phạm Trung </t>
  </si>
  <si>
    <t>0000804</t>
  </si>
  <si>
    <t>19002597</t>
  </si>
  <si>
    <t>Châu</t>
  </si>
  <si>
    <t xml:space="preserve">Mai Thanh </t>
  </si>
  <si>
    <t>0000803</t>
  </si>
  <si>
    <t>19002598</t>
  </si>
  <si>
    <t xml:space="preserve">Đinh Văn </t>
  </si>
  <si>
    <t>0000802</t>
  </si>
  <si>
    <t>19002243</t>
  </si>
  <si>
    <t>0000801</t>
  </si>
  <si>
    <t>19000520</t>
  </si>
  <si>
    <t>19T4-NNA1</t>
  </si>
  <si>
    <t xml:space="preserve">Trần Thị Thanh </t>
  </si>
  <si>
    <t>0000800</t>
  </si>
  <si>
    <t>18004721</t>
  </si>
  <si>
    <t>18C1-ĐCN4</t>
  </si>
  <si>
    <t>0000799</t>
  </si>
  <si>
    <t>19002558</t>
  </si>
  <si>
    <t xml:space="preserve">Đỗ Anh </t>
  </si>
  <si>
    <t>0000798</t>
  </si>
  <si>
    <t>19001736</t>
  </si>
  <si>
    <t>Hạnh</t>
  </si>
  <si>
    <t>0000797</t>
  </si>
  <si>
    <t>19002462</t>
  </si>
  <si>
    <t>Tân</t>
  </si>
  <si>
    <t xml:space="preserve">Lê Sỹ </t>
  </si>
  <si>
    <t>0000794</t>
  </si>
  <si>
    <t>19002438</t>
  </si>
  <si>
    <t xml:space="preserve">Lê Minh </t>
  </si>
  <si>
    <t>0000793</t>
  </si>
  <si>
    <t>19002463</t>
  </si>
  <si>
    <t>Lợi</t>
  </si>
  <si>
    <t>0000791</t>
  </si>
  <si>
    <t>19C1-CNO7</t>
  </si>
  <si>
    <t>19002417</t>
  </si>
  <si>
    <t xml:space="preserve">Nguyễn Trường </t>
  </si>
  <si>
    <t>0000788</t>
  </si>
  <si>
    <t>19C1-CNO3</t>
  </si>
  <si>
    <t>19001945</t>
  </si>
  <si>
    <t>0000787</t>
  </si>
  <si>
    <t>17003688</t>
  </si>
  <si>
    <t>0000786</t>
  </si>
  <si>
    <t>19002433</t>
  </si>
  <si>
    <t xml:space="preserve">Ngô Hồng </t>
  </si>
  <si>
    <t>0000785</t>
  </si>
  <si>
    <t>19002406</t>
  </si>
  <si>
    <t>19C1-CNÔ7</t>
  </si>
  <si>
    <t xml:space="preserve">Bùi Quốc </t>
  </si>
  <si>
    <t>0000784</t>
  </si>
  <si>
    <t>19001319</t>
  </si>
  <si>
    <t>Chương</t>
  </si>
  <si>
    <t xml:space="preserve">Nguyễn Đức </t>
  </si>
  <si>
    <t>0000783</t>
  </si>
  <si>
    <t>19002355</t>
  </si>
  <si>
    <t xml:space="preserve">Quách Tấn </t>
  </si>
  <si>
    <t>0000782</t>
  </si>
  <si>
    <t>19000423</t>
  </si>
  <si>
    <t xml:space="preserve">Nguyễn Trọng </t>
  </si>
  <si>
    <t>0000781</t>
  </si>
  <si>
    <t>19002374</t>
  </si>
  <si>
    <t>Hoàng</t>
  </si>
  <si>
    <t xml:space="preserve">Võ Huy </t>
  </si>
  <si>
    <t>0000780</t>
  </si>
  <si>
    <t>19002366</t>
  </si>
  <si>
    <t xml:space="preserve">Phạm Hoàng </t>
  </si>
  <si>
    <t>0000779</t>
  </si>
  <si>
    <t>19002256</t>
  </si>
  <si>
    <t>19C1-CNÔ6</t>
  </si>
  <si>
    <t xml:space="preserve">Trương Minh </t>
  </si>
  <si>
    <t>0000778</t>
  </si>
  <si>
    <t>19000908</t>
  </si>
  <si>
    <t>19T4-CNÔ5</t>
  </si>
  <si>
    <t xml:space="preserve">Đoàn Tuấn </t>
  </si>
  <si>
    <t>0000777</t>
  </si>
  <si>
    <t>19000380</t>
  </si>
  <si>
    <t>19T4-CNÔ2</t>
  </si>
  <si>
    <t>Vỹ</t>
  </si>
  <si>
    <t>0000775</t>
  </si>
  <si>
    <t>19002316</t>
  </si>
  <si>
    <t xml:space="preserve">Hoàng Trung </t>
  </si>
  <si>
    <t>0000774</t>
  </si>
  <si>
    <t>19001690</t>
  </si>
  <si>
    <t>Trí</t>
  </si>
  <si>
    <t>0000773</t>
  </si>
  <si>
    <t>19002314</t>
  </si>
  <si>
    <t>Mỹ</t>
  </si>
  <si>
    <t xml:space="preserve">Lê Thị Phú </t>
  </si>
  <si>
    <t>0000772</t>
  </si>
  <si>
    <t>18C1-CĐT1</t>
  </si>
  <si>
    <t>18003356</t>
  </si>
  <si>
    <t>0000771</t>
  </si>
  <si>
    <t>18002592</t>
  </si>
  <si>
    <t xml:space="preserve">Phan Tuấn </t>
  </si>
  <si>
    <t>0000770</t>
  </si>
  <si>
    <t>19002135</t>
  </si>
  <si>
    <t>Sậm</t>
  </si>
  <si>
    <t>0000769</t>
  </si>
  <si>
    <t>19002113</t>
  </si>
  <si>
    <t>Sang</t>
  </si>
  <si>
    <t>0000768</t>
  </si>
  <si>
    <t>19002128</t>
  </si>
  <si>
    <t>Hào</t>
  </si>
  <si>
    <t>0000767</t>
  </si>
  <si>
    <t>19002106</t>
  </si>
  <si>
    <t xml:space="preserve">Bùi Mai Anh </t>
  </si>
  <si>
    <t>0000766</t>
  </si>
  <si>
    <t>19002089</t>
  </si>
  <si>
    <t>19C1-CNÔ4</t>
  </si>
  <si>
    <t xml:space="preserve">Đinh Hoài </t>
  </si>
  <si>
    <t>0000765</t>
  </si>
  <si>
    <t>19001565</t>
  </si>
  <si>
    <t>Nghĩa</t>
  </si>
  <si>
    <t xml:space="preserve">Phạm Thành Công </t>
  </si>
  <si>
    <t>0000764</t>
  </si>
  <si>
    <t>19002075</t>
  </si>
  <si>
    <t xml:space="preserve">Nguyễn Đức Đăng </t>
  </si>
  <si>
    <t>0000763</t>
  </si>
  <si>
    <t>19002074</t>
  </si>
  <si>
    <t>Nhựt</t>
  </si>
  <si>
    <t>0000762</t>
  </si>
  <si>
    <t>18003797</t>
  </si>
  <si>
    <t>18C1-QTM1</t>
  </si>
  <si>
    <t xml:space="preserve">Nguyễn Thành </t>
  </si>
  <si>
    <t>0000761</t>
  </si>
  <si>
    <t>19002042</t>
  </si>
  <si>
    <t>Hợp</t>
  </si>
  <si>
    <t>0000760</t>
  </si>
  <si>
    <t>19001997</t>
  </si>
  <si>
    <t>Quân</t>
  </si>
  <si>
    <t xml:space="preserve">Trần Đông </t>
  </si>
  <si>
    <t>0000759</t>
  </si>
  <si>
    <t>19002001</t>
  </si>
  <si>
    <t>Thạch</t>
  </si>
  <si>
    <t>0000758</t>
  </si>
  <si>
    <t>19002002</t>
  </si>
  <si>
    <t>0000757</t>
  </si>
  <si>
    <t>19001998</t>
  </si>
  <si>
    <t>Vương</t>
  </si>
  <si>
    <t xml:space="preserve">Nguyễn Hoàng Minh </t>
  </si>
  <si>
    <t>0000756</t>
  </si>
  <si>
    <t>19001999</t>
  </si>
  <si>
    <t>Phương</t>
  </si>
  <si>
    <t xml:space="preserve">Phan Thanh </t>
  </si>
  <si>
    <t>0000755</t>
  </si>
  <si>
    <t>19000677</t>
  </si>
  <si>
    <t>19T4-CNÔ4</t>
  </si>
  <si>
    <t>0000754</t>
  </si>
  <si>
    <t>19000676</t>
  </si>
  <si>
    <t>0000753</t>
  </si>
  <si>
    <t>19000922</t>
  </si>
  <si>
    <t>Mẩn</t>
  </si>
  <si>
    <t xml:space="preserve">Phạm Tiến </t>
  </si>
  <si>
    <t>0000752</t>
  </si>
  <si>
    <t>19002007</t>
  </si>
  <si>
    <t>Du</t>
  </si>
  <si>
    <t xml:space="preserve">Wang Gia </t>
  </si>
  <si>
    <t>0000751</t>
  </si>
  <si>
    <t>19002013</t>
  </si>
  <si>
    <t>Phượng</t>
  </si>
  <si>
    <t xml:space="preserve">Đào Yến </t>
  </si>
  <si>
    <t>0000750</t>
  </si>
  <si>
    <t>19001958</t>
  </si>
  <si>
    <t>Thuận</t>
  </si>
  <si>
    <t xml:space="preserve">Nguyễn Thị Bích </t>
  </si>
  <si>
    <t>0000747</t>
  </si>
  <si>
    <t>19001962</t>
  </si>
  <si>
    <t xml:space="preserve">Trương Hồ Nhật </t>
  </si>
  <si>
    <t>0000746</t>
  </si>
  <si>
    <t>18001736</t>
  </si>
  <si>
    <t>0000745</t>
  </si>
  <si>
    <t>19001960</t>
  </si>
  <si>
    <t>19T4-KML1</t>
  </si>
  <si>
    <t>0000744</t>
  </si>
  <si>
    <t>19001946</t>
  </si>
  <si>
    <t>19T4-CCK1</t>
  </si>
  <si>
    <t>Thông</t>
  </si>
  <si>
    <t>0000743</t>
  </si>
  <si>
    <t>19000058</t>
  </si>
  <si>
    <t>19T4-BCN1</t>
  </si>
  <si>
    <t xml:space="preserve">Huỳnh Phước </t>
  </si>
  <si>
    <t>0000742</t>
  </si>
  <si>
    <t>17002834</t>
  </si>
  <si>
    <t xml:space="preserve">Nguyễn Trung  </t>
  </si>
  <si>
    <t>0000741</t>
  </si>
  <si>
    <t>18003235</t>
  </si>
  <si>
    <t>18C1-CCK4</t>
  </si>
  <si>
    <t>Boon</t>
  </si>
  <si>
    <t>0000740</t>
  </si>
  <si>
    <t>18004383</t>
  </si>
  <si>
    <t>18C1-THU1</t>
  </si>
  <si>
    <t>Trâm</t>
  </si>
  <si>
    <t xml:space="preserve">Lâm Thị Ngọc </t>
  </si>
  <si>
    <t>0000739</t>
  </si>
  <si>
    <t>18001092</t>
  </si>
  <si>
    <t>18C1-CNÔ1</t>
  </si>
  <si>
    <t xml:space="preserve">Đặng Minh </t>
  </si>
  <si>
    <t>0000738</t>
  </si>
  <si>
    <t>19001864</t>
  </si>
  <si>
    <t>19T4-TKĐ1</t>
  </si>
  <si>
    <t xml:space="preserve">Đào Thịnh </t>
  </si>
  <si>
    <t>0000737</t>
  </si>
  <si>
    <t>19001850</t>
  </si>
  <si>
    <t>0000736</t>
  </si>
  <si>
    <t>18001512</t>
  </si>
  <si>
    <t>18C1-CNÔ3</t>
  </si>
  <si>
    <t xml:space="preserve">Phạm Nguyễn Thanh </t>
  </si>
  <si>
    <t>0000735</t>
  </si>
  <si>
    <t>19001836</t>
  </si>
  <si>
    <t>0000734</t>
  </si>
  <si>
    <t>19001835</t>
  </si>
  <si>
    <t xml:space="preserve">Cao Nguyễn Minh </t>
  </si>
  <si>
    <t>0000733</t>
  </si>
  <si>
    <t>19001828</t>
  </si>
  <si>
    <t>19T2-KTD</t>
  </si>
  <si>
    <t>Thùy</t>
  </si>
  <si>
    <t xml:space="preserve">Lê Thị Thu </t>
  </si>
  <si>
    <t>0000732</t>
  </si>
  <si>
    <t>19001812</t>
  </si>
  <si>
    <t xml:space="preserve">Khổng Minh </t>
  </si>
  <si>
    <t>0000731</t>
  </si>
  <si>
    <t>19001816</t>
  </si>
  <si>
    <t>0000730</t>
  </si>
  <si>
    <t>18C1-TKĐ1</t>
  </si>
  <si>
    <t>18003799</t>
  </si>
  <si>
    <t xml:space="preserve">Phương Đức </t>
  </si>
  <si>
    <t>0000729</t>
  </si>
  <si>
    <t>19001805</t>
  </si>
  <si>
    <t>Tín</t>
  </si>
  <si>
    <t xml:space="preserve">Phạm Đức </t>
  </si>
  <si>
    <t>0000728</t>
  </si>
  <si>
    <t>19000833</t>
  </si>
  <si>
    <t>Phúc</t>
  </si>
  <si>
    <t xml:space="preserve">Đào Duy </t>
  </si>
  <si>
    <t>0000727</t>
  </si>
  <si>
    <t>18C1-CNÔ8</t>
  </si>
  <si>
    <t>18002086</t>
  </si>
  <si>
    <t>0000723</t>
  </si>
  <si>
    <t>18C1-VSL3</t>
  </si>
  <si>
    <t>18004514</t>
  </si>
  <si>
    <t>Nhã</t>
  </si>
  <si>
    <t>0000722</t>
  </si>
  <si>
    <t>19001765</t>
  </si>
  <si>
    <t>Nhi</t>
  </si>
  <si>
    <t xml:space="preserve">Lê Hồng </t>
  </si>
  <si>
    <t>0000721</t>
  </si>
  <si>
    <t>19001764</t>
  </si>
  <si>
    <t xml:space="preserve">Thị Mai </t>
  </si>
  <si>
    <t>0000720</t>
  </si>
  <si>
    <t>18004778</t>
  </si>
  <si>
    <t>Dinh</t>
  </si>
  <si>
    <t xml:space="preserve">Phạm Ngọc Nhất </t>
  </si>
  <si>
    <t>0000719</t>
  </si>
  <si>
    <t>18002289</t>
  </si>
  <si>
    <t xml:space="preserve">Võ Trần Thanh </t>
  </si>
  <si>
    <t>0000718</t>
  </si>
  <si>
    <t>18C1-CNÔ15</t>
  </si>
  <si>
    <t>18003091</t>
  </si>
  <si>
    <t>Nin</t>
  </si>
  <si>
    <t xml:space="preserve">Trần Minh </t>
  </si>
  <si>
    <t>0000717</t>
  </si>
  <si>
    <t>18C1-TĐH1</t>
  </si>
  <si>
    <t>18001876</t>
  </si>
  <si>
    <t xml:space="preserve">Võ Thanh </t>
  </si>
  <si>
    <t>0000716</t>
  </si>
  <si>
    <t>18C2-ĐĐT1</t>
  </si>
  <si>
    <t>18005344</t>
  </si>
  <si>
    <t xml:space="preserve">Phan Huỳnh </t>
  </si>
  <si>
    <t>0000714</t>
  </si>
  <si>
    <t>18C1-VSL1</t>
  </si>
  <si>
    <t>18002716</t>
  </si>
  <si>
    <t xml:space="preserve">An Viết </t>
  </si>
  <si>
    <t>0000712</t>
  </si>
  <si>
    <t>19001737</t>
  </si>
  <si>
    <t xml:space="preserve">Võ Anh </t>
  </si>
  <si>
    <t>0000710</t>
  </si>
  <si>
    <t>19T4-CNÔ3</t>
  </si>
  <si>
    <t>19000466</t>
  </si>
  <si>
    <t>Nguyễn</t>
  </si>
  <si>
    <t xml:space="preserve">Võ Trọng </t>
  </si>
  <si>
    <t>0000709</t>
  </si>
  <si>
    <t>19000468</t>
  </si>
  <si>
    <t>0000708</t>
  </si>
  <si>
    <t>18001420</t>
  </si>
  <si>
    <t xml:space="preserve">Lê Thị Minh </t>
  </si>
  <si>
    <t>0000707</t>
  </si>
  <si>
    <t>19001729</t>
  </si>
  <si>
    <t>Luân</t>
  </si>
  <si>
    <t xml:space="preserve">Kim Thị Bích </t>
  </si>
  <si>
    <t>0000706</t>
  </si>
  <si>
    <t>18C1-CTM1</t>
  </si>
  <si>
    <t>18003607</t>
  </si>
  <si>
    <t xml:space="preserve">La Công </t>
  </si>
  <si>
    <t>0000705</t>
  </si>
  <si>
    <t>18003626</t>
  </si>
  <si>
    <t>Nhu</t>
  </si>
  <si>
    <t>0000704</t>
  </si>
  <si>
    <t>18002036</t>
  </si>
  <si>
    <t>0000703</t>
  </si>
  <si>
    <t>18004090</t>
  </si>
  <si>
    <t>18C1-ĐCN3</t>
  </si>
  <si>
    <t>Việt</t>
  </si>
  <si>
    <t xml:space="preserve">Lê Công </t>
  </si>
  <si>
    <t>0000702</t>
  </si>
  <si>
    <t>18004091</t>
  </si>
  <si>
    <t>Phi</t>
  </si>
  <si>
    <t xml:space="preserve">Trịnh Đình </t>
  </si>
  <si>
    <t>0000701</t>
  </si>
  <si>
    <t>18001761</t>
  </si>
  <si>
    <t>18C1-ĐĐT1</t>
  </si>
  <si>
    <t xml:space="preserve">Phạm Minh </t>
  </si>
  <si>
    <t>0000700</t>
  </si>
  <si>
    <t>18003901</t>
  </si>
  <si>
    <t>18C1-LĐL1</t>
  </si>
  <si>
    <t xml:space="preserve">Mai Sơn </t>
  </si>
  <si>
    <t>0000698</t>
  </si>
  <si>
    <t>18004294</t>
  </si>
  <si>
    <t>18C1-ĐĐT2</t>
  </si>
  <si>
    <t xml:space="preserve">Lê Đức </t>
  </si>
  <si>
    <t>0000697</t>
  </si>
  <si>
    <t>18004098</t>
  </si>
  <si>
    <t>Cường</t>
  </si>
  <si>
    <t>0000696</t>
  </si>
  <si>
    <t>18003471</t>
  </si>
  <si>
    <t>18C1-CNÔ17</t>
  </si>
  <si>
    <t xml:space="preserve">Nguyễn Xuân </t>
  </si>
  <si>
    <t>0000695</t>
  </si>
  <si>
    <t>18004306</t>
  </si>
  <si>
    <t xml:space="preserve">Ngô Ngọc </t>
  </si>
  <si>
    <t>0000693</t>
  </si>
  <si>
    <t>18003720</t>
  </si>
  <si>
    <t>18C1-VSL2</t>
  </si>
  <si>
    <t xml:space="preserve">Bùi Đình </t>
  </si>
  <si>
    <t>0000692</t>
  </si>
  <si>
    <t>18002352</t>
  </si>
  <si>
    <t xml:space="preserve">Trần Nhật </t>
  </si>
  <si>
    <t>0000691</t>
  </si>
  <si>
    <t>18004815</t>
  </si>
  <si>
    <t>18C1-LTM2</t>
  </si>
  <si>
    <t xml:space="preserve">Nguyễn Kim </t>
  </si>
  <si>
    <t>0000690</t>
  </si>
  <si>
    <t>18001743</t>
  </si>
  <si>
    <t>18C1-CNÔ5</t>
  </si>
  <si>
    <t xml:space="preserve">Nguyễn Thanh  </t>
  </si>
  <si>
    <t>0000689</t>
  </si>
  <si>
    <t>19001665</t>
  </si>
  <si>
    <t>Bình</t>
  </si>
  <si>
    <t>0000688</t>
  </si>
  <si>
    <t>19001666</t>
  </si>
  <si>
    <t xml:space="preserve">Võ Nguyễn Phong </t>
  </si>
  <si>
    <t>0000687</t>
  </si>
  <si>
    <t>18004089</t>
  </si>
  <si>
    <t xml:space="preserve">Trần Bá Thế </t>
  </si>
  <si>
    <t>0000686</t>
  </si>
  <si>
    <t>17003971</t>
  </si>
  <si>
    <t>17T4-CMT1</t>
  </si>
  <si>
    <t>0000685</t>
  </si>
  <si>
    <t>18003870</t>
  </si>
  <si>
    <t xml:space="preserve">Huỳnh Đăng </t>
  </si>
  <si>
    <t>0000682</t>
  </si>
  <si>
    <t>18003925</t>
  </si>
  <si>
    <t>18C1-ĐĐT3</t>
  </si>
  <si>
    <t>0000681</t>
  </si>
  <si>
    <t>18002142</t>
  </si>
  <si>
    <t>18C1-CNÔ9</t>
  </si>
  <si>
    <t>0000680</t>
  </si>
  <si>
    <t>18004000</t>
  </si>
  <si>
    <t xml:space="preserve">Ngô Nguyễn Hoàng </t>
  </si>
  <si>
    <t>0000679</t>
  </si>
  <si>
    <t>19001200</t>
  </si>
  <si>
    <t>0000678</t>
  </si>
  <si>
    <t>18004190</t>
  </si>
  <si>
    <t>Tiến	Đạt</t>
  </si>
  <si>
    <t xml:space="preserve">Trần </t>
  </si>
  <si>
    <t>0000677</t>
  </si>
  <si>
    <t>18002275</t>
  </si>
  <si>
    <t>18C1-CKL1</t>
  </si>
  <si>
    <t>Đỉnh</t>
  </si>
  <si>
    <t xml:space="preserve">Dương Chí </t>
  </si>
  <si>
    <t>0000676</t>
  </si>
  <si>
    <t>18004308</t>
  </si>
  <si>
    <t>Tùng</t>
  </si>
  <si>
    <t>0000675</t>
  </si>
  <si>
    <t>18004155</t>
  </si>
  <si>
    <t>18C1-CNL1</t>
  </si>
  <si>
    <t xml:space="preserve">Huỳnh Minh </t>
  </si>
  <si>
    <t>0000674</t>
  </si>
  <si>
    <t>18004633</t>
  </si>
  <si>
    <t xml:space="preserve">Hoàng Nhật </t>
  </si>
  <si>
    <t>0000673</t>
  </si>
  <si>
    <t>18002284</t>
  </si>
  <si>
    <t>18C1-ĐCN1</t>
  </si>
  <si>
    <t xml:space="preserve">Lê Quốc </t>
  </si>
  <si>
    <t>0000672</t>
  </si>
  <si>
    <t>18001186</t>
  </si>
  <si>
    <t>0000671</t>
  </si>
  <si>
    <t>18001704</t>
  </si>
  <si>
    <t>Thương</t>
  </si>
  <si>
    <t xml:space="preserve">Hồ Lê </t>
  </si>
  <si>
    <t>0000669</t>
  </si>
  <si>
    <t>19000842</t>
  </si>
  <si>
    <t>19T4-QTM1</t>
  </si>
  <si>
    <t>0000668</t>
  </si>
  <si>
    <t>19001578</t>
  </si>
  <si>
    <t>19T4-LTM2</t>
  </si>
  <si>
    <t>Thuyên</t>
  </si>
  <si>
    <t xml:space="preserve">Đỗ Trọng </t>
  </si>
  <si>
    <t>0000667</t>
  </si>
  <si>
    <t>18004208</t>
  </si>
  <si>
    <t xml:space="preserve">Trần Quốc </t>
  </si>
  <si>
    <t>0000666</t>
  </si>
  <si>
    <t>18C1-CNÔ19</t>
  </si>
  <si>
    <t>18004247</t>
  </si>
  <si>
    <t>0000665</t>
  </si>
  <si>
    <t>Triết</t>
  </si>
  <si>
    <t>18003351</t>
  </si>
  <si>
    <t>0000664</t>
  </si>
  <si>
    <t>18003116</t>
  </si>
  <si>
    <t>0000663</t>
  </si>
  <si>
    <t>Hiền</t>
  </si>
  <si>
    <t>18004938</t>
  </si>
  <si>
    <t>0000662</t>
  </si>
  <si>
    <t>18C1-CNÔ2</t>
  </si>
  <si>
    <t>Trình</t>
  </si>
  <si>
    <t>18001313</t>
  </si>
  <si>
    <t>0000661</t>
  </si>
  <si>
    <t>18C1-CCK5</t>
  </si>
  <si>
    <t>Ân</t>
  </si>
  <si>
    <t>18003632</t>
  </si>
  <si>
    <t>0000659</t>
  </si>
  <si>
    <t>18004880</t>
  </si>
  <si>
    <t>0000658</t>
  </si>
  <si>
    <t>18001576</t>
  </si>
  <si>
    <t>0000657</t>
  </si>
  <si>
    <t>18005320</t>
  </si>
  <si>
    <t>0000656</t>
  </si>
  <si>
    <t>18001727</t>
  </si>
  <si>
    <t>Đài</t>
  </si>
  <si>
    <t>0000655</t>
  </si>
  <si>
    <t>19001464</t>
  </si>
  <si>
    <t>0000654</t>
  </si>
  <si>
    <t>19001330</t>
  </si>
  <si>
    <t>0000653</t>
  </si>
  <si>
    <t>19001441</t>
  </si>
  <si>
    <t>19T4-VSL1</t>
  </si>
  <si>
    <t>Yên</t>
  </si>
  <si>
    <t>0000652</t>
  </si>
  <si>
    <t>19001175</t>
  </si>
  <si>
    <t>0000651</t>
  </si>
  <si>
    <t>18002277</t>
  </si>
  <si>
    <t>18C1-CNÔ10</t>
  </si>
  <si>
    <t>0000650</t>
  </si>
  <si>
    <t>18005135</t>
  </si>
  <si>
    <t>18C1-CĐT2</t>
  </si>
  <si>
    <t>Văn</t>
  </si>
  <si>
    <t>0000649</t>
  </si>
  <si>
    <t>19000975</t>
  </si>
  <si>
    <t>Hiệp</t>
  </si>
  <si>
    <t>0000648</t>
  </si>
  <si>
    <t>18001828</t>
  </si>
  <si>
    <t>18C1-CNÔ6</t>
  </si>
  <si>
    <t>0000646</t>
  </si>
  <si>
    <t>18003947</t>
  </si>
  <si>
    <t>Sắc</t>
  </si>
  <si>
    <t>0000645</t>
  </si>
  <si>
    <t>18002814</t>
  </si>
  <si>
    <t>18C1-CNÔ13</t>
  </si>
  <si>
    <t>0000643</t>
  </si>
  <si>
    <t>18004333</t>
  </si>
  <si>
    <t>0000642</t>
  </si>
  <si>
    <t>18004750</t>
  </si>
  <si>
    <t>18C1-CMT1</t>
  </si>
  <si>
    <t>Lương</t>
  </si>
  <si>
    <t>0000641</t>
  </si>
  <si>
    <t>18002549</t>
  </si>
  <si>
    <t>18C1-CNÔ12</t>
  </si>
  <si>
    <t>0000640</t>
  </si>
  <si>
    <t>18002089</t>
  </si>
  <si>
    <t>0000639</t>
  </si>
  <si>
    <t>18003352</t>
  </si>
  <si>
    <t>0000638</t>
  </si>
  <si>
    <t>18001751</t>
  </si>
  <si>
    <t>0000637</t>
  </si>
  <si>
    <t>18004781</t>
  </si>
  <si>
    <t>0000636</t>
  </si>
  <si>
    <t>18004176</t>
  </si>
  <si>
    <t>0000635</t>
  </si>
  <si>
    <t>18002788</t>
  </si>
  <si>
    <t>0000634</t>
  </si>
  <si>
    <t>18004827</t>
  </si>
  <si>
    <t>0000633</t>
  </si>
  <si>
    <t>18002555</t>
  </si>
  <si>
    <t>Cương</t>
  </si>
  <si>
    <t>0000632</t>
  </si>
  <si>
    <t>18004336</t>
  </si>
  <si>
    <t>0000631</t>
  </si>
  <si>
    <t>19001367</t>
  </si>
  <si>
    <t>0000630</t>
  </si>
  <si>
    <t>18003986</t>
  </si>
  <si>
    <t>18C1-CCK6</t>
  </si>
  <si>
    <t>0000629</t>
  </si>
  <si>
    <t>18003971</t>
  </si>
  <si>
    <t>0000628</t>
  </si>
  <si>
    <t>18001993</t>
  </si>
  <si>
    <t>Thịnh</t>
  </si>
  <si>
    <t>0000627</t>
  </si>
  <si>
    <t>18002149</t>
  </si>
  <si>
    <t>0000626</t>
  </si>
  <si>
    <t>18001765</t>
  </si>
  <si>
    <t>Tường</t>
  </si>
  <si>
    <t>0000625</t>
  </si>
  <si>
    <t>17004831</t>
  </si>
  <si>
    <t xml:space="preserve">	Lực</t>
  </si>
  <si>
    <t>0000624</t>
  </si>
  <si>
    <t>18001572</t>
  </si>
  <si>
    <t>18C1-CNÔ4</t>
  </si>
  <si>
    <t>0000623</t>
  </si>
  <si>
    <t>18003357</t>
  </si>
  <si>
    <t>0000622</t>
  </si>
  <si>
    <t>18004468</t>
  </si>
  <si>
    <t>0000621</t>
  </si>
  <si>
    <t>17000101</t>
  </si>
  <si>
    <t>17T4-CNÔ1</t>
  </si>
  <si>
    <t>0000619</t>
  </si>
  <si>
    <t>19001135</t>
  </si>
  <si>
    <t>19T4-ĐTC1</t>
  </si>
  <si>
    <t>Biêu</t>
  </si>
  <si>
    <t>0000618</t>
  </si>
  <si>
    <t>18000087</t>
  </si>
  <si>
    <t>18T4-KXD1</t>
  </si>
  <si>
    <t>0000617</t>
  </si>
  <si>
    <t>19001251</t>
  </si>
  <si>
    <t>0000616</t>
  </si>
  <si>
    <t>17003381</t>
  </si>
  <si>
    <t>17T4-QTD1</t>
  </si>
  <si>
    <t>Mi</t>
  </si>
  <si>
    <t>0000615</t>
  </si>
  <si>
    <t>17000825</t>
  </si>
  <si>
    <t>17T4-KTD1</t>
  </si>
  <si>
    <t>0000614</t>
  </si>
  <si>
    <t>18004578</t>
  </si>
  <si>
    <t>0000613</t>
  </si>
  <si>
    <t>19001222</t>
  </si>
  <si>
    <t>19T4-CMT1</t>
  </si>
  <si>
    <t>0000612</t>
  </si>
  <si>
    <t>18002576</t>
  </si>
  <si>
    <t>18T4-CĐT1</t>
  </si>
  <si>
    <t>0000611</t>
  </si>
  <si>
    <t>19001190</t>
  </si>
  <si>
    <t>19T4-KXD1</t>
  </si>
  <si>
    <t>0000610</t>
  </si>
  <si>
    <t>18001107</t>
  </si>
  <si>
    <t>0000609</t>
  </si>
  <si>
    <t>19001180</t>
  </si>
  <si>
    <t>19T4-TMĐ1</t>
  </si>
  <si>
    <t>0000608</t>
  </si>
  <si>
    <t>19001142</t>
  </si>
  <si>
    <t>19T4-NNA2</t>
  </si>
  <si>
    <t>0000607</t>
  </si>
  <si>
    <t>18001202</t>
  </si>
  <si>
    <t>0000606</t>
  </si>
  <si>
    <t>18002683</t>
  </si>
  <si>
    <t>0000604</t>
  </si>
  <si>
    <t>18004350</t>
  </si>
  <si>
    <t>0000603</t>
  </si>
  <si>
    <t>19001075</t>
  </si>
  <si>
    <t>0000602</t>
  </si>
  <si>
    <t>19001071</t>
  </si>
  <si>
    <t>0000601</t>
  </si>
  <si>
    <t>18004738</t>
  </si>
  <si>
    <t>18C1-CNM2</t>
  </si>
  <si>
    <t>0000600</t>
  </si>
  <si>
    <t>18004921</t>
  </si>
  <si>
    <t>Hoàng</t>
  </si>
  <si>
    <t>0000599</t>
  </si>
  <si>
    <t>18003489</t>
  </si>
  <si>
    <t>0000598</t>
  </si>
  <si>
    <t>18004073</t>
  </si>
  <si>
    <t>Huân</t>
  </si>
  <si>
    <t>0000597</t>
  </si>
  <si>
    <t>18004525</t>
  </si>
  <si>
    <t>0000596</t>
  </si>
  <si>
    <t>18002832</t>
  </si>
  <si>
    <t>0000595</t>
  </si>
  <si>
    <t>18001332</t>
  </si>
  <si>
    <t>18T4-CKC1</t>
  </si>
  <si>
    <t>0000593</t>
  </si>
  <si>
    <t>19001014</t>
  </si>
  <si>
    <t>0000592</t>
  </si>
  <si>
    <t>18005015</t>
  </si>
  <si>
    <t>0000591</t>
  </si>
  <si>
    <t>19001013</t>
  </si>
  <si>
    <t>Luận</t>
  </si>
  <si>
    <t>0000590</t>
  </si>
  <si>
    <t>18002784</t>
  </si>
  <si>
    <t>0000589</t>
  </si>
  <si>
    <t>18004658</t>
  </si>
  <si>
    <t>Hơn</t>
  </si>
  <si>
    <t>0000588</t>
  </si>
  <si>
    <t>18001888</t>
  </si>
  <si>
    <t>0000587</t>
  </si>
  <si>
    <t>18002282</t>
  </si>
  <si>
    <t>Kha</t>
  </si>
  <si>
    <t>0000586</t>
  </si>
  <si>
    <t>18001880</t>
  </si>
  <si>
    <t>Triệu</t>
  </si>
  <si>
    <t>0000585</t>
  </si>
  <si>
    <t>18003366</t>
  </si>
  <si>
    <t>18C1-KXD1</t>
  </si>
  <si>
    <t>0000584</t>
  </si>
  <si>
    <t>18004489</t>
  </si>
  <si>
    <t>0000583</t>
  </si>
  <si>
    <t>18003577</t>
  </si>
  <si>
    <t>Thành</t>
  </si>
  <si>
    <t>0000581</t>
  </si>
  <si>
    <t>18003145</t>
  </si>
  <si>
    <t>0000580</t>
  </si>
  <si>
    <t>18003343</t>
  </si>
  <si>
    <t>0000579</t>
  </si>
  <si>
    <t>18004376</t>
  </si>
  <si>
    <t>Hữu</t>
  </si>
  <si>
    <t>0000578</t>
  </si>
  <si>
    <t>18004911</t>
  </si>
  <si>
    <t>0000577</t>
  </si>
  <si>
    <t>18001585</t>
  </si>
  <si>
    <t>Thọ</t>
  </si>
  <si>
    <t>0000576</t>
  </si>
  <si>
    <t>18004361</t>
  </si>
  <si>
    <t>0000575</t>
  </si>
  <si>
    <t>18004748</t>
  </si>
  <si>
    <t>Quyên</t>
  </si>
  <si>
    <t>0000574</t>
  </si>
  <si>
    <t>18001949</t>
  </si>
  <si>
    <t>Tưởng</t>
  </si>
  <si>
    <t>0000573</t>
  </si>
  <si>
    <t>18001948</t>
  </si>
  <si>
    <t>18C1-KML1</t>
  </si>
  <si>
    <t xml:space="preserve">	Đông</t>
  </si>
  <si>
    <t>0000572</t>
  </si>
  <si>
    <t>18002613</t>
  </si>
  <si>
    <t>0000569</t>
  </si>
  <si>
    <t>18001421</t>
  </si>
  <si>
    <t>0000568</t>
  </si>
  <si>
    <t>19000912</t>
  </si>
  <si>
    <t>0000567</t>
  </si>
  <si>
    <t>18002730</t>
  </si>
  <si>
    <t>0000565</t>
  </si>
  <si>
    <t>18002180</t>
  </si>
  <si>
    <t>Mai</t>
  </si>
  <si>
    <t>0000564</t>
  </si>
  <si>
    <t>18001424</t>
  </si>
  <si>
    <t>Trang</t>
  </si>
  <si>
    <t>0000563</t>
  </si>
  <si>
    <t>18004459</t>
  </si>
  <si>
    <t>0000562</t>
  </si>
  <si>
    <t>18002457</t>
  </si>
  <si>
    <t>18C1-CNÔ11</t>
  </si>
  <si>
    <t>0000561</t>
  </si>
  <si>
    <t>18002838</t>
  </si>
  <si>
    <t>18C1-CCK3</t>
  </si>
  <si>
    <t>0000560</t>
  </si>
  <si>
    <t>18004285</t>
  </si>
  <si>
    <t>0000559</t>
  </si>
  <si>
    <t>19000111</t>
  </si>
  <si>
    <t>0000558</t>
  </si>
  <si>
    <t>18004526</t>
  </si>
  <si>
    <t>0000557</t>
  </si>
  <si>
    <t>18003964</t>
  </si>
  <si>
    <t>0000556</t>
  </si>
  <si>
    <t>17003400</t>
  </si>
  <si>
    <t>17T4-ĐCN1</t>
  </si>
  <si>
    <t>0000555</t>
  </si>
  <si>
    <t>18001858</t>
  </si>
  <si>
    <t>0000554</t>
  </si>
  <si>
    <t>19000474</t>
  </si>
  <si>
    <t>0000553</t>
  </si>
  <si>
    <t>18003056</t>
  </si>
  <si>
    <t>Tiệp</t>
  </si>
  <si>
    <t>0000552</t>
  </si>
  <si>
    <t>18001691</t>
  </si>
  <si>
    <t>0000551</t>
  </si>
  <si>
    <t>18003223</t>
  </si>
  <si>
    <t>Tiển</t>
  </si>
  <si>
    <t>0000550</t>
  </si>
  <si>
    <t>18001830</t>
  </si>
  <si>
    <t>0000549</t>
  </si>
  <si>
    <t>18004187</t>
  </si>
  <si>
    <t>Quí</t>
  </si>
  <si>
    <t>0000548</t>
  </si>
  <si>
    <t>18004040</t>
  </si>
  <si>
    <t>Cẩm</t>
  </si>
  <si>
    <t>0000547</t>
  </si>
  <si>
    <t>18002324</t>
  </si>
  <si>
    <t>0000546</t>
  </si>
  <si>
    <t>18003942</t>
  </si>
  <si>
    <t>Thị	Duy</t>
  </si>
  <si>
    <t>0000545</t>
  </si>
  <si>
    <t>18004025</t>
  </si>
  <si>
    <t>0000544</t>
  </si>
  <si>
    <t>18002586</t>
  </si>
  <si>
    <t>Sĩ	Bằng</t>
  </si>
  <si>
    <t>0000543</t>
  </si>
  <si>
    <t>18003557</t>
  </si>
  <si>
    <t>0000542</t>
  </si>
  <si>
    <t>18004620</t>
  </si>
  <si>
    <t>0000541</t>
  </si>
  <si>
    <t>19000413</t>
  </si>
  <si>
    <t>19T4- ĐĐT1</t>
  </si>
  <si>
    <t>0000540</t>
  </si>
  <si>
    <t>18003440</t>
  </si>
  <si>
    <t>0000539</t>
  </si>
  <si>
    <t>18003697</t>
  </si>
  <si>
    <t>0000538</t>
  </si>
  <si>
    <t>18003941</t>
  </si>
  <si>
    <t>Thời</t>
  </si>
  <si>
    <t>0000537</t>
  </si>
  <si>
    <t>18002245</t>
  </si>
  <si>
    <t>0000536</t>
  </si>
  <si>
    <t>18001209</t>
  </si>
  <si>
    <t>18T4-THU1</t>
  </si>
  <si>
    <t>0000535</t>
  </si>
  <si>
    <t>19000746</t>
  </si>
  <si>
    <t>0000534</t>
  </si>
  <si>
    <t>18003614</t>
  </si>
  <si>
    <t>0000532</t>
  </si>
  <si>
    <t>18005031</t>
  </si>
  <si>
    <t>0000531</t>
  </si>
  <si>
    <t>18002766</t>
  </si>
  <si>
    <t>0000530</t>
  </si>
  <si>
    <t>18001868</t>
  </si>
  <si>
    <t>Tiền</t>
  </si>
  <si>
    <t>0000529</t>
  </si>
  <si>
    <t>18004829</t>
  </si>
  <si>
    <t>18C1-CMT2</t>
  </si>
  <si>
    <t>0000528</t>
  </si>
  <si>
    <t>19000563</t>
  </si>
  <si>
    <t>0000527</t>
  </si>
  <si>
    <t>18001663</t>
  </si>
  <si>
    <t>0000526</t>
  </si>
  <si>
    <t>18004165</t>
  </si>
  <si>
    <t>0000525</t>
  </si>
  <si>
    <t>18002084</t>
  </si>
  <si>
    <t>0000524</t>
  </si>
  <si>
    <t>18002415</t>
  </si>
  <si>
    <t>0000523</t>
  </si>
  <si>
    <t>18002717</t>
  </si>
  <si>
    <t>Tuyết</t>
  </si>
  <si>
    <t>0000522</t>
  </si>
  <si>
    <t>18001545</t>
  </si>
  <si>
    <t>0000521</t>
  </si>
  <si>
    <t>19000703</t>
  </si>
  <si>
    <t>0000520</t>
  </si>
  <si>
    <t>17000882</t>
  </si>
  <si>
    <t>0000519</t>
  </si>
  <si>
    <t>18001692</t>
  </si>
  <si>
    <t>Ánh</t>
  </si>
  <si>
    <t>0000518</t>
  </si>
  <si>
    <t>18003333</t>
  </si>
  <si>
    <t>0000517</t>
  </si>
  <si>
    <t>18004326</t>
  </si>
  <si>
    <t>0000515</t>
  </si>
  <si>
    <t>18002985</t>
  </si>
  <si>
    <t>Đức	Vô</t>
  </si>
  <si>
    <t>0000514</t>
  </si>
  <si>
    <t>18002849</t>
  </si>
  <si>
    <t>0000513</t>
  </si>
  <si>
    <t>18001405</t>
  </si>
  <si>
    <t>0000512</t>
  </si>
  <si>
    <t>18002548</t>
  </si>
  <si>
    <t>Huynh</t>
  </si>
  <si>
    <t>0000511</t>
  </si>
  <si>
    <t>18001963</t>
  </si>
  <si>
    <t>0000510</t>
  </si>
  <si>
    <t>18001255</t>
  </si>
  <si>
    <t>0000509</t>
  </si>
  <si>
    <t>18002175</t>
  </si>
  <si>
    <t>0000508</t>
  </si>
  <si>
    <t>18002854</t>
  </si>
  <si>
    <t>0000506</t>
  </si>
  <si>
    <t>18003837</t>
  </si>
  <si>
    <t>0000505</t>
  </si>
  <si>
    <t>18004719</t>
  </si>
  <si>
    <t>0000504</t>
  </si>
  <si>
    <t>18001629</t>
  </si>
  <si>
    <t>0000503</t>
  </si>
  <si>
    <t>19000579</t>
  </si>
  <si>
    <t>0000502</t>
  </si>
  <si>
    <t>19000482</t>
  </si>
  <si>
    <t>0000501</t>
  </si>
  <si>
    <t>18001190</t>
  </si>
  <si>
    <t>18T4-TKĐ1</t>
  </si>
  <si>
    <t>0000500</t>
  </si>
  <si>
    <t>19000419</t>
  </si>
  <si>
    <t>0000498</t>
  </si>
  <si>
    <t>19000365</t>
  </si>
  <si>
    <t>0000496</t>
  </si>
  <si>
    <t>18001653</t>
  </si>
  <si>
    <t>Hiểu</t>
  </si>
  <si>
    <t>0000494</t>
  </si>
  <si>
    <t>19000333</t>
  </si>
  <si>
    <t>0000493</t>
  </si>
  <si>
    <t>Dương</t>
  </si>
  <si>
    <t>0000491</t>
  </si>
  <si>
    <t>19000267</t>
  </si>
  <si>
    <t>19T4-QTD1</t>
  </si>
  <si>
    <t>0000490</t>
  </si>
  <si>
    <t>19000266</t>
  </si>
  <si>
    <t>19T4-LTM1</t>
  </si>
  <si>
    <t>0000489</t>
  </si>
  <si>
    <t>19000205</t>
  </si>
  <si>
    <t>Hùng</t>
  </si>
  <si>
    <t>0000487</t>
  </si>
  <si>
    <t>19000203</t>
  </si>
  <si>
    <t>19T4-CNÔ1</t>
  </si>
  <si>
    <t>Pháp</t>
  </si>
  <si>
    <t>0000486</t>
  </si>
  <si>
    <t>18001632</t>
  </si>
  <si>
    <t>0000485</t>
  </si>
  <si>
    <t>19000072</t>
  </si>
  <si>
    <t>0000484</t>
  </si>
  <si>
    <t>18000370</t>
  </si>
  <si>
    <t>18T4-TKW1</t>
  </si>
  <si>
    <t>0000480</t>
  </si>
  <si>
    <t>19000077</t>
  </si>
  <si>
    <t>0000479</t>
  </si>
  <si>
    <t>19000034</t>
  </si>
  <si>
    <t>19T4-TĐH1</t>
  </si>
  <si>
    <t>0000474</t>
  </si>
  <si>
    <t xml:space="preserve">HỌ VÀ </t>
  </si>
  <si>
    <t>Ngày, tháng, năm lập hóa đơn</t>
  </si>
  <si>
    <t>Số hóa đơn</t>
  </si>
  <si>
    <t>Ghi chú</t>
  </si>
  <si>
    <t>Khóa</t>
  </si>
  <si>
    <t>Lớp</t>
  </si>
  <si>
    <t>Giới tính</t>
  </si>
  <si>
    <t>TÊN</t>
  </si>
  <si>
    <t>MSSV</t>
  </si>
  <si>
    <t>STT</t>
  </si>
  <si>
    <t>Tổng cộng:</t>
  </si>
  <si>
    <t>GHI CHÚ</t>
  </si>
  <si>
    <t>NAM</t>
  </si>
  <si>
    <t>NỮ</t>
  </si>
  <si>
    <t>KHÓA CŨ</t>
  </si>
  <si>
    <t>KHÓA MỚI</t>
  </si>
  <si>
    <t>TỔNG CỘNG</t>
  </si>
  <si>
    <t>CỘNG</t>
  </si>
  <si>
    <t>TỔNG</t>
  </si>
  <si>
    <t>Đã đóng KTX NH 2019-2020</t>
  </si>
  <si>
    <t xml:space="preserve">Tổng số chỗ ở KTX </t>
  </si>
  <si>
    <t>MỤC</t>
  </si>
  <si>
    <t>BÁO CÁO TỔNG HỢP TÌNH HÌNH THU TIỀN Ở KÝ TÚC XÁ NH 2019-2020</t>
  </si>
  <si>
    <t>0000965</t>
  </si>
  <si>
    <t>19003739</t>
  </si>
  <si>
    <t xml:space="preserve">Đinh Minh </t>
  </si>
  <si>
    <t>0000966</t>
  </si>
  <si>
    <t>19002272</t>
  </si>
  <si>
    <t>0000967</t>
  </si>
  <si>
    <t>18003840</t>
  </si>
  <si>
    <t xml:space="preserve">Nguyễn Công </t>
  </si>
  <si>
    <t>0000968</t>
  </si>
  <si>
    <t>19003789</t>
  </si>
  <si>
    <t xml:space="preserve">Cao </t>
  </si>
  <si>
    <t>0000969</t>
  </si>
  <si>
    <t>18002403</t>
  </si>
  <si>
    <t xml:space="preserve">Văn Quang </t>
  </si>
  <si>
    <t>0000970</t>
  </si>
  <si>
    <t>19C1-VSL2</t>
  </si>
  <si>
    <t>19003807</t>
  </si>
  <si>
    <t xml:space="preserve">Trần Hoài </t>
  </si>
  <si>
    <t>0000971</t>
  </si>
  <si>
    <t xml:space="preserve">Tăng Văn </t>
  </si>
  <si>
    <t>Phước</t>
  </si>
  <si>
    <t>0000972</t>
  </si>
  <si>
    <t>19C1-CNÔ12</t>
  </si>
  <si>
    <t>19003826</t>
  </si>
  <si>
    <t>0000973</t>
  </si>
  <si>
    <t>19003837</t>
  </si>
  <si>
    <t>0000974</t>
  </si>
  <si>
    <t>17T4-LĐL1</t>
  </si>
  <si>
    <t>17001484</t>
  </si>
  <si>
    <t>0000975</t>
  </si>
  <si>
    <t>19003840</t>
  </si>
  <si>
    <t xml:space="preserve">Huỳnh Gia </t>
  </si>
  <si>
    <t>0000976</t>
  </si>
  <si>
    <t>17002401</t>
  </si>
  <si>
    <t>0000977</t>
  </si>
  <si>
    <t>18T4-VSL2</t>
  </si>
  <si>
    <t>18001346</t>
  </si>
  <si>
    <t xml:space="preserve">Phan Lê Phong </t>
  </si>
  <si>
    <t>Phú</t>
  </si>
  <si>
    <t>0000978</t>
  </si>
  <si>
    <t>19004001</t>
  </si>
  <si>
    <t xml:space="preserve">Trần Duy </t>
  </si>
  <si>
    <t>0000979</t>
  </si>
  <si>
    <t>19004002</t>
  </si>
  <si>
    <t xml:space="preserve">Lý </t>
  </si>
  <si>
    <t>0000980</t>
  </si>
  <si>
    <t>0000982</t>
  </si>
  <si>
    <t>19004019</t>
  </si>
  <si>
    <t xml:space="preserve">Đỗ Chí </t>
  </si>
  <si>
    <t>0000983</t>
  </si>
  <si>
    <t>19004010</t>
  </si>
  <si>
    <t>0000984</t>
  </si>
  <si>
    <t>18T4-NNA3</t>
  </si>
  <si>
    <t>18002538</t>
  </si>
  <si>
    <t xml:space="preserve">Bùi Thanh </t>
  </si>
  <si>
    <t>0000985</t>
  </si>
  <si>
    <t>19004040</t>
  </si>
  <si>
    <t xml:space="preserve">Nguyễn Thị Thu </t>
  </si>
  <si>
    <t>0000986</t>
  </si>
  <si>
    <t>19C1-ĐĐT3</t>
  </si>
  <si>
    <t>19004035</t>
  </si>
  <si>
    <t xml:space="preserve">Lê Tấn </t>
  </si>
  <si>
    <t>0000987</t>
  </si>
  <si>
    <t>19003263</t>
  </si>
  <si>
    <t xml:space="preserve">Trần Chí </t>
  </si>
  <si>
    <t>Trạng</t>
  </si>
  <si>
    <t>0000988</t>
  </si>
  <si>
    <t>18005040</t>
  </si>
  <si>
    <t xml:space="preserve">Nguyễn Phi Thanh </t>
  </si>
  <si>
    <t>0000989</t>
  </si>
  <si>
    <t>17T4-CKL1</t>
  </si>
  <si>
    <t>17000694</t>
  </si>
  <si>
    <t xml:space="preserve">Nguyễn Dương Tấn </t>
  </si>
  <si>
    <t>0000990</t>
  </si>
  <si>
    <t>17T4-THU1</t>
  </si>
  <si>
    <t>17003062</t>
  </si>
  <si>
    <t>0000991</t>
  </si>
  <si>
    <t>19C1-KML2</t>
  </si>
  <si>
    <t>19004053</t>
  </si>
  <si>
    <t xml:space="preserve">Trần Văn </t>
  </si>
  <si>
    <t>0000992</t>
  </si>
  <si>
    <t>19004064</t>
  </si>
  <si>
    <t xml:space="preserve">Phan Quang </t>
  </si>
  <si>
    <t>0000993</t>
  </si>
  <si>
    <t>19C1-CNÔ13</t>
  </si>
  <si>
    <t>19004081</t>
  </si>
  <si>
    <t xml:space="preserve">Võ Minh </t>
  </si>
  <si>
    <t>0000994</t>
  </si>
  <si>
    <t>19004082</t>
  </si>
  <si>
    <t>Thứ</t>
  </si>
  <si>
    <t>0000997</t>
  </si>
  <si>
    <t>19001989</t>
  </si>
  <si>
    <t>0000998</t>
  </si>
  <si>
    <t>19003859</t>
  </si>
  <si>
    <t xml:space="preserve">Trịnh Ngọc </t>
  </si>
  <si>
    <t>0000999</t>
  </si>
  <si>
    <t>19002476</t>
  </si>
  <si>
    <t xml:space="preserve">Nguyễn Châu </t>
  </si>
  <si>
    <t>Giang</t>
  </si>
  <si>
    <t>0001000</t>
  </si>
  <si>
    <t>19003798</t>
  </si>
  <si>
    <t xml:space="preserve">Châu Huỳnh Minh </t>
  </si>
  <si>
    <t>0001001</t>
  </si>
  <si>
    <t>19002711</t>
  </si>
  <si>
    <t>0001002</t>
  </si>
  <si>
    <t>19002712</t>
  </si>
  <si>
    <t>0001003</t>
  </si>
  <si>
    <t>19002710</t>
  </si>
  <si>
    <t>0001004</t>
  </si>
  <si>
    <t>19002413</t>
  </si>
  <si>
    <t xml:space="preserve">Lê Huỳnh </t>
  </si>
  <si>
    <t>0001005</t>
  </si>
  <si>
    <t>19004105</t>
  </si>
  <si>
    <t xml:space="preserve">Ngô Đức </t>
  </si>
  <si>
    <t>0001006</t>
  </si>
  <si>
    <t>19003867</t>
  </si>
  <si>
    <t>0001007</t>
  </si>
  <si>
    <t xml:space="preserve">Võ Hồng </t>
  </si>
  <si>
    <t>0001008</t>
  </si>
  <si>
    <t>19004102</t>
  </si>
  <si>
    <t>0001009</t>
  </si>
  <si>
    <t>18001900</t>
  </si>
  <si>
    <t xml:space="preserve">Nguyễn Nam </t>
  </si>
  <si>
    <t>0001010</t>
  </si>
  <si>
    <t>19002722</t>
  </si>
  <si>
    <t xml:space="preserve">Văn Minh </t>
  </si>
  <si>
    <t>0001011</t>
  </si>
  <si>
    <t>19003808</t>
  </si>
  <si>
    <t>0001012</t>
  </si>
  <si>
    <t>19003049</t>
  </si>
  <si>
    <t>0001013</t>
  </si>
  <si>
    <t>19003898</t>
  </si>
  <si>
    <t xml:space="preserve">Phan Nhật </t>
  </si>
  <si>
    <t>0001014</t>
  </si>
  <si>
    <t>19003304</t>
  </si>
  <si>
    <t>0001015</t>
  </si>
  <si>
    <t>19003048</t>
  </si>
  <si>
    <t xml:space="preserve">Phạm Nhan </t>
  </si>
  <si>
    <t>0001016</t>
  </si>
  <si>
    <t>19C1-CNÔ3</t>
  </si>
  <si>
    <t>19001932</t>
  </si>
  <si>
    <t xml:space="preserve">Mai Huỳnh Hoàng </t>
  </si>
  <si>
    <t>0001017</t>
  </si>
  <si>
    <t>19003908</t>
  </si>
  <si>
    <t xml:space="preserve">Hồ Trương </t>
  </si>
  <si>
    <t>0001018</t>
  </si>
  <si>
    <t>19003871</t>
  </si>
  <si>
    <t xml:space="preserve">Trần Ngọc </t>
  </si>
  <si>
    <t>0001019</t>
  </si>
  <si>
    <t>19001967</t>
  </si>
  <si>
    <t xml:space="preserve">Phạm Hoài </t>
  </si>
  <si>
    <t>0001020</t>
  </si>
  <si>
    <t>19002668</t>
  </si>
  <si>
    <t xml:space="preserve">Lữ Quang </t>
  </si>
  <si>
    <t>0001021</t>
  </si>
  <si>
    <t>19003945</t>
  </si>
  <si>
    <t xml:space="preserve">Đặng Đình </t>
  </si>
  <si>
    <t>0001022</t>
  </si>
  <si>
    <t>19003949</t>
  </si>
  <si>
    <t>0001023</t>
  </si>
  <si>
    <t>19003957</t>
  </si>
  <si>
    <t xml:space="preserve">Trần Bảo </t>
  </si>
  <si>
    <t>0001024</t>
  </si>
  <si>
    <t>19001719</t>
  </si>
  <si>
    <t>0001025</t>
  </si>
  <si>
    <t>19003967</t>
  </si>
  <si>
    <t xml:space="preserve">Văn Thị Hồng </t>
  </si>
  <si>
    <t>Vân</t>
  </si>
  <si>
    <t>0001026</t>
  </si>
  <si>
    <t>19C1-TKW1</t>
  </si>
  <si>
    <t>19003640</t>
  </si>
  <si>
    <t>0001027</t>
  </si>
  <si>
    <t>19003965</t>
  </si>
  <si>
    <t>HS-SV</t>
  </si>
  <si>
    <t>19003956</t>
  </si>
  <si>
    <t>18001675</t>
  </si>
  <si>
    <t>19003998</t>
  </si>
  <si>
    <t>19004004</t>
  </si>
  <si>
    <t>19000101</t>
  </si>
  <si>
    <t>Thoại</t>
  </si>
  <si>
    <t>19003443</t>
  </si>
  <si>
    <t>10/08/2019</t>
  </si>
  <si>
    <t>11/08/2019</t>
  </si>
  <si>
    <t>12/08/2019</t>
  </si>
  <si>
    <t>13/08/2019</t>
  </si>
  <si>
    <t>Rút KTX</t>
  </si>
  <si>
    <t>KHÓA</t>
  </si>
  <si>
    <t xml:space="preserve">Nguyễn Lê Minh </t>
  </si>
  <si>
    <t xml:space="preserve">Lộ Phú Tấn </t>
  </si>
  <si>
    <t xml:space="preserve">Nguyễn Trần Quốc </t>
  </si>
  <si>
    <t xml:space="preserve">Mai Quốc </t>
  </si>
  <si>
    <t xml:space="preserve">Lê Hiếu </t>
  </si>
  <si>
    <t>19000002</t>
  </si>
  <si>
    <t xml:space="preserve">Phùng Đức </t>
  </si>
  <si>
    <t xml:space="preserve">Nguyễn Chiến </t>
  </si>
  <si>
    <t xml:space="preserve">Nguyễn Hải </t>
  </si>
  <si>
    <t xml:space="preserve">Bùi Ngọc Đại </t>
  </si>
  <si>
    <t xml:space="preserve">Nguyễn Hùng </t>
  </si>
  <si>
    <t xml:space="preserve">Trần Thị Trúc </t>
  </si>
  <si>
    <t xml:space="preserve">Hà Gia Trí </t>
  </si>
  <si>
    <t xml:space="preserve">Mang Nhật </t>
  </si>
  <si>
    <t xml:space="preserve">Châu Bảo </t>
  </si>
  <si>
    <t xml:space="preserve">Trần Tấn </t>
  </si>
  <si>
    <t xml:space="preserve">Lê Nguyễn Quốc </t>
  </si>
  <si>
    <t xml:space="preserve">Cao Đức </t>
  </si>
  <si>
    <t xml:space="preserve">Ngô Quang </t>
  </si>
  <si>
    <t xml:space="preserve">Phan Thị Ngọc </t>
  </si>
  <si>
    <t xml:space="preserve">Lê Thị Quỳnh </t>
  </si>
  <si>
    <t xml:space="preserve">Bùi Thị Bích </t>
  </si>
  <si>
    <t xml:space="preserve">Lương Thị Ánh </t>
  </si>
  <si>
    <t xml:space="preserve">Nguyễn Tấn </t>
  </si>
  <si>
    <t xml:space="preserve">Trần Công </t>
  </si>
  <si>
    <t xml:space="preserve">Võ Phước </t>
  </si>
  <si>
    <t xml:space="preserve">Trịnh Văn </t>
  </si>
  <si>
    <t xml:space="preserve">Phan Văn </t>
  </si>
  <si>
    <t xml:space="preserve">Nguyễn Đào Minh </t>
  </si>
  <si>
    <t xml:space="preserve">Tô Thị Kiều </t>
  </si>
  <si>
    <t xml:space="preserve">Nguyễn Thị Hoàng </t>
  </si>
  <si>
    <t xml:space="preserve">Đặng Đình Minh </t>
  </si>
  <si>
    <t xml:space="preserve">Phạm Tấn </t>
  </si>
  <si>
    <t xml:space="preserve">Đỗ Ngọc </t>
  </si>
  <si>
    <t xml:space="preserve">Vũ Quang </t>
  </si>
  <si>
    <t xml:space="preserve">Huỳnh Văn </t>
  </si>
  <si>
    <t xml:space="preserve">Đặng Quang </t>
  </si>
  <si>
    <t xml:space="preserve">Huỳnh </t>
  </si>
  <si>
    <t xml:space="preserve">Phạm </t>
  </si>
  <si>
    <t xml:space="preserve">Dương Thảo </t>
  </si>
  <si>
    <t xml:space="preserve">Đinh Ngọc </t>
  </si>
  <si>
    <t xml:space="preserve">Đoàn Văn </t>
  </si>
  <si>
    <t xml:space="preserve">Cao Thanh </t>
  </si>
  <si>
    <t xml:space="preserve">Nguyễn Hoàn </t>
  </si>
  <si>
    <t xml:space="preserve">Nguyễn </t>
  </si>
  <si>
    <t xml:space="preserve">Trịnh Quang </t>
  </si>
  <si>
    <t xml:space="preserve">Bùi Tiến </t>
  </si>
  <si>
    <t xml:space="preserve">Phùng Trọng </t>
  </si>
  <si>
    <t xml:space="preserve">Huỳnh Thái </t>
  </si>
  <si>
    <t xml:space="preserve">Nguyễn Khánh </t>
  </si>
  <si>
    <t xml:space="preserve">Lê Thị Thúy </t>
  </si>
  <si>
    <t xml:space="preserve">Phan Thị Xuân </t>
  </si>
  <si>
    <t xml:space="preserve">Nguyễn Lê Đình </t>
  </si>
  <si>
    <t xml:space="preserve">Lê Thanh	</t>
  </si>
  <si>
    <t xml:space="preserve">Trần Nguyễn </t>
  </si>
  <si>
    <t xml:space="preserve">K' </t>
  </si>
  <si>
    <t xml:space="preserve">Nguyễn Đăng </t>
  </si>
  <si>
    <t xml:space="preserve">Nguyễn Phan Minh </t>
  </si>
  <si>
    <t xml:space="preserve">Trương Thị Mỹ </t>
  </si>
  <si>
    <t xml:space="preserve">Phạm Thanh </t>
  </si>
  <si>
    <t xml:space="preserve">Phạm Võ Tấn </t>
  </si>
  <si>
    <t xml:space="preserve">Ôn Thọ </t>
  </si>
  <si>
    <t xml:space="preserve">Phạm Văn </t>
  </si>
  <si>
    <t xml:space="preserve">Lê Sĩ </t>
  </si>
  <si>
    <t xml:space="preserve">Lê Tuấn </t>
  </si>
  <si>
    <t xml:space="preserve">Huỳnh Văn Hưng </t>
  </si>
  <si>
    <t xml:space="preserve">Đỗ Viết </t>
  </si>
  <si>
    <t xml:space="preserve">Trần Minh </t>
  </si>
  <si>
    <t xml:space="preserve">Triệu Yến </t>
  </si>
  <si>
    <t xml:space="preserve">Phan Phú </t>
  </si>
  <si>
    <t xml:space="preserve">Huỳnh Trọng </t>
  </si>
  <si>
    <t xml:space="preserve">Nguyễn Khắc </t>
  </si>
  <si>
    <t xml:space="preserve">Nguyễn Việt </t>
  </si>
  <si>
    <t xml:space="preserve">Nguyễn Bá  Phi </t>
  </si>
  <si>
    <t xml:space="preserve">Trịnh Phương </t>
  </si>
  <si>
    <t xml:space="preserve">Nguyễn Thuý </t>
  </si>
  <si>
    <t xml:space="preserve">Đinh Thị </t>
  </si>
  <si>
    <t xml:space="preserve">Tạ Trung	 </t>
  </si>
  <si>
    <t xml:space="preserve">Võ Trần Bảo </t>
  </si>
  <si>
    <t xml:space="preserve">Dương Tấn </t>
  </si>
  <si>
    <t xml:space="preserve">Hà Trọng	</t>
  </si>
  <si>
    <t xml:space="preserve">Phạm Nhựt </t>
  </si>
  <si>
    <t xml:space="preserve">Nguyễn Vũ </t>
  </si>
  <si>
    <t xml:space="preserve">Phan Quốc Cường </t>
  </si>
  <si>
    <t xml:space="preserve">Phan Dĩ </t>
  </si>
  <si>
    <t xml:space="preserve">Nguyễn Nhựt </t>
  </si>
  <si>
    <t xml:space="preserve">Trần Bảo Gia </t>
  </si>
  <si>
    <t xml:space="preserve">Lê Bá </t>
  </si>
  <si>
    <t xml:space="preserve">Huỳnh Tuấn </t>
  </si>
  <si>
    <t xml:space="preserve">Võ Văn </t>
  </si>
  <si>
    <t xml:space="preserve">Lê Chí </t>
  </si>
  <si>
    <t xml:space="preserve">Lê Anh </t>
  </si>
  <si>
    <t xml:space="preserve">Phan Hữu </t>
  </si>
  <si>
    <t xml:space="preserve">Lê Trung </t>
  </si>
  <si>
    <t xml:space="preserve">Hồ Thành </t>
  </si>
  <si>
    <t xml:space="preserve">Lê Phạm Hữu </t>
  </si>
  <si>
    <t xml:space="preserve">Nguyễn Thị Xuân </t>
  </si>
  <si>
    <t xml:space="preserve">Lê Thành  </t>
  </si>
  <si>
    <t xml:space="preserve">Ma Văn </t>
  </si>
  <si>
    <t xml:space="preserve">Nguyễn Vương Bình </t>
  </si>
  <si>
    <t xml:space="preserve">Lê </t>
  </si>
  <si>
    <t xml:space="preserve">Phạm Thiên </t>
  </si>
  <si>
    <t xml:space="preserve">Đỗ Nguyên </t>
  </si>
  <si>
    <t xml:space="preserve">Đinh Nhật </t>
  </si>
  <si>
    <t xml:space="preserve">Võ Đình </t>
  </si>
  <si>
    <t>19003047</t>
  </si>
  <si>
    <t>19003582</t>
  </si>
  <si>
    <t>19003811</t>
  </si>
  <si>
    <t>19003637</t>
  </si>
  <si>
    <t>19002721</t>
  </si>
  <si>
    <t>0001028</t>
  </si>
  <si>
    <t>19004156</t>
  </si>
  <si>
    <t xml:space="preserve">Trần Hồng </t>
  </si>
  <si>
    <t>0001029</t>
  </si>
  <si>
    <t>19004157</t>
  </si>
  <si>
    <t xml:space="preserve">Lăng Văn </t>
  </si>
  <si>
    <t>0001030</t>
  </si>
  <si>
    <t>0001031</t>
  </si>
  <si>
    <t>19004166</t>
  </si>
  <si>
    <t xml:space="preserve">Lê Thị Cẩm </t>
  </si>
  <si>
    <t>0001032</t>
  </si>
  <si>
    <t>19001867</t>
  </si>
  <si>
    <t>0001033</t>
  </si>
  <si>
    <t>19004194</t>
  </si>
  <si>
    <t xml:space="preserve">Nguyễn Đức Thiên </t>
  </si>
  <si>
    <t>19T4-CKC2</t>
  </si>
  <si>
    <t>0001034</t>
  </si>
  <si>
    <t>19004196</t>
  </si>
  <si>
    <t xml:space="preserve">Nguyễn Tạ Thiện </t>
  </si>
  <si>
    <t>Hương</t>
  </si>
  <si>
    <t>0001035</t>
  </si>
  <si>
    <t xml:space="preserve">Bùi Vĩ </t>
  </si>
  <si>
    <t>0001036</t>
  </si>
  <si>
    <t>19004203</t>
  </si>
  <si>
    <t>0001037</t>
  </si>
  <si>
    <t xml:space="preserve">Đỗ Minh </t>
  </si>
  <si>
    <t>0001038</t>
  </si>
  <si>
    <t>19T4-ĐCN1</t>
  </si>
  <si>
    <t>0001039</t>
  </si>
  <si>
    <t>0001040</t>
  </si>
  <si>
    <t>19003774</t>
  </si>
  <si>
    <t>0001041</t>
  </si>
  <si>
    <t>0001042</t>
  </si>
  <si>
    <t>19004212</t>
  </si>
  <si>
    <t xml:space="preserve">Nguyễn Phúc </t>
  </si>
  <si>
    <t>19C1-TKĐ2</t>
  </si>
  <si>
    <t>0001043</t>
  </si>
  <si>
    <t>19001900</t>
  </si>
  <si>
    <t>0001044</t>
  </si>
  <si>
    <t>19002345</t>
  </si>
  <si>
    <t>0001045</t>
  </si>
  <si>
    <t>19002667</t>
  </si>
  <si>
    <t>0001046</t>
  </si>
  <si>
    <t>19002564</t>
  </si>
  <si>
    <t xml:space="preserve">Nguyễn Quan </t>
  </si>
  <si>
    <t>Cơ</t>
  </si>
  <si>
    <t>19C1-CNÔ8</t>
  </si>
  <si>
    <t>0001047</t>
  </si>
  <si>
    <t>19004215</t>
  </si>
  <si>
    <t xml:space="preserve">Tào Hữu </t>
  </si>
  <si>
    <t>Tuân</t>
  </si>
  <si>
    <t>0001048</t>
  </si>
  <si>
    <t>19003668</t>
  </si>
  <si>
    <t xml:space="preserve">Nguyễn Thị Anh </t>
  </si>
  <si>
    <t>Thơ</t>
  </si>
  <si>
    <t>19T2-NNA1</t>
  </si>
  <si>
    <t>0001049</t>
  </si>
  <si>
    <t>19003510</t>
  </si>
  <si>
    <t>0001050</t>
  </si>
  <si>
    <t>19004233</t>
  </si>
  <si>
    <t xml:space="preserve">Rơ Châm </t>
  </si>
  <si>
    <t>Mlai</t>
  </si>
  <si>
    <t>0001051</t>
  </si>
  <si>
    <t>19004161</t>
  </si>
  <si>
    <t>0001052</t>
  </si>
  <si>
    <t>19004205</t>
  </si>
  <si>
    <t>0001053</t>
  </si>
  <si>
    <t>18001910</t>
  </si>
  <si>
    <t xml:space="preserve">Tạ Duy </t>
  </si>
  <si>
    <t>Tuệ</t>
  </si>
  <si>
    <t>0001054</t>
  </si>
  <si>
    <t>19004237</t>
  </si>
  <si>
    <t>Chuyền</t>
  </si>
  <si>
    <t>0001055</t>
  </si>
  <si>
    <t>19004116</t>
  </si>
  <si>
    <t xml:space="preserve">Lê Hà Nam </t>
  </si>
  <si>
    <t>0001056</t>
  </si>
  <si>
    <t>19004252</t>
  </si>
  <si>
    <t xml:space="preserve">Trần Khánh </t>
  </si>
  <si>
    <t>19C1-CCK6</t>
  </si>
  <si>
    <t>0001057</t>
  </si>
  <si>
    <t>19004259</t>
  </si>
  <si>
    <t xml:space="preserve">Phan Quốc </t>
  </si>
  <si>
    <t>0001058</t>
  </si>
  <si>
    <t>19004269</t>
  </si>
  <si>
    <t xml:space="preserve">Hứa An </t>
  </si>
  <si>
    <t>0001059</t>
  </si>
  <si>
    <t>19004288</t>
  </si>
  <si>
    <t xml:space="preserve">Trần Dương Công </t>
  </si>
  <si>
    <t>0001060</t>
  </si>
  <si>
    <t>18004129</t>
  </si>
  <si>
    <t>Tuyên</t>
  </si>
  <si>
    <t>0001061</t>
  </si>
  <si>
    <t>19003436</t>
  </si>
  <si>
    <t xml:space="preserve">Đào Huy </t>
  </si>
  <si>
    <t>0001062</t>
  </si>
  <si>
    <t>19004042</t>
  </si>
  <si>
    <t>0001063</t>
  </si>
  <si>
    <t>18001389</t>
  </si>
  <si>
    <t xml:space="preserve">Phan Thị Thùy </t>
  </si>
  <si>
    <t>0001064</t>
  </si>
  <si>
    <t>19004327</t>
  </si>
  <si>
    <t>0001065</t>
  </si>
  <si>
    <t>19004326</t>
  </si>
  <si>
    <t>0001066</t>
  </si>
  <si>
    <t>18004148</t>
  </si>
  <si>
    <t xml:space="preserve">Trần Xuân </t>
  </si>
  <si>
    <t>0001067</t>
  </si>
  <si>
    <t>18003882</t>
  </si>
  <si>
    <t>0001069</t>
  </si>
  <si>
    <t>18003024</t>
  </si>
  <si>
    <t xml:space="preserve">Phan Thành </t>
  </si>
  <si>
    <t>Ngọc</t>
  </si>
  <si>
    <t>0001070</t>
  </si>
  <si>
    <t>19004279</t>
  </si>
  <si>
    <t xml:space="preserve">Nguyễn Long </t>
  </si>
  <si>
    <t>0001071</t>
  </si>
  <si>
    <t>18004209</t>
  </si>
  <si>
    <t>0001072</t>
  </si>
  <si>
    <t>19004286</t>
  </si>
  <si>
    <t xml:space="preserve">Lê Tiến </t>
  </si>
  <si>
    <t>0001073</t>
  </si>
  <si>
    <t>18001620</t>
  </si>
  <si>
    <t>18T4-CNÔ5</t>
  </si>
  <si>
    <t>0001074</t>
  </si>
  <si>
    <t>18002305</t>
  </si>
  <si>
    <t>0001075</t>
  </si>
  <si>
    <t>18004392</t>
  </si>
  <si>
    <t xml:space="preserve">Bùi Ngọc </t>
  </si>
  <si>
    <t>18C1-TĐH2</t>
  </si>
  <si>
    <t>0001076</t>
  </si>
  <si>
    <t>18003570</t>
  </si>
  <si>
    <t xml:space="preserve">Từ Thị Hải </t>
  </si>
  <si>
    <t>Yến</t>
  </si>
  <si>
    <t>0001077</t>
  </si>
  <si>
    <t>19003634</t>
  </si>
  <si>
    <t>0001078</t>
  </si>
  <si>
    <t>19003842</t>
  </si>
  <si>
    <t xml:space="preserve">Trịnh Xuân </t>
  </si>
  <si>
    <t>0001079</t>
  </si>
  <si>
    <t>19004341</t>
  </si>
  <si>
    <t>0001080</t>
  </si>
  <si>
    <t>19003146</t>
  </si>
  <si>
    <t>19T2-KXD1</t>
  </si>
  <si>
    <t>0001081</t>
  </si>
  <si>
    <t>18005239</t>
  </si>
  <si>
    <t xml:space="preserve">Lương Gia </t>
  </si>
  <si>
    <t>0001082</t>
  </si>
  <si>
    <t>18004756</t>
  </si>
  <si>
    <t xml:space="preserve">Nông Ngọc </t>
  </si>
  <si>
    <t>0001083</t>
  </si>
  <si>
    <t>19003698</t>
  </si>
  <si>
    <t xml:space="preserve">Trần Vĩ </t>
  </si>
  <si>
    <t>0001084</t>
  </si>
  <si>
    <t>18002966</t>
  </si>
  <si>
    <t>0001085</t>
  </si>
  <si>
    <t>19004285</t>
  </si>
  <si>
    <t>0001086</t>
  </si>
  <si>
    <t>18004875</t>
  </si>
  <si>
    <t>0001087</t>
  </si>
  <si>
    <t>19003815</t>
  </si>
  <si>
    <t xml:space="preserve">Dương Minh </t>
  </si>
  <si>
    <t>0001088</t>
  </si>
  <si>
    <t>18000147</t>
  </si>
  <si>
    <t xml:space="preserve">Phạm Kim </t>
  </si>
  <si>
    <t>0001089</t>
  </si>
  <si>
    <t>19004353</t>
  </si>
  <si>
    <t>0001090</t>
  </si>
  <si>
    <t>19004364</t>
  </si>
  <si>
    <t xml:space="preserve">Phạm Chí </t>
  </si>
  <si>
    <t>0001091</t>
  </si>
  <si>
    <t>18001741</t>
  </si>
  <si>
    <t xml:space="preserve">Vỏ Công </t>
  </si>
  <si>
    <t>0001093</t>
  </si>
  <si>
    <t>19003805</t>
  </si>
  <si>
    <t>0001094</t>
  </si>
  <si>
    <t>19002487</t>
  </si>
  <si>
    <t xml:space="preserve">Hà Văn </t>
  </si>
  <si>
    <t>0001095</t>
  </si>
  <si>
    <t>19002486</t>
  </si>
  <si>
    <t>0001096</t>
  </si>
  <si>
    <t>18000505</t>
  </si>
  <si>
    <t xml:space="preserve">Huỳnh Tấn </t>
  </si>
  <si>
    <t>0001097</t>
  </si>
  <si>
    <t>19003610</t>
  </si>
  <si>
    <t xml:space="preserve">Đặng Thế </t>
  </si>
  <si>
    <t>0001098</t>
  </si>
  <si>
    <t>18005173</t>
  </si>
  <si>
    <t xml:space="preserve">Hoàng Tấn </t>
  </si>
  <si>
    <t>0001099</t>
  </si>
  <si>
    <t>19003717</t>
  </si>
  <si>
    <t>0001100</t>
  </si>
  <si>
    <t>19004423</t>
  </si>
  <si>
    <t xml:space="preserve">Hồ Nguyễn Quang </t>
  </si>
  <si>
    <t>0001101</t>
  </si>
  <si>
    <t>19003733</t>
  </si>
  <si>
    <t xml:space="preserve">Trang Văn </t>
  </si>
  <si>
    <t>0001102</t>
  </si>
  <si>
    <t>19004097</t>
  </si>
  <si>
    <t>0001103</t>
  </si>
  <si>
    <t>19003267</t>
  </si>
  <si>
    <t xml:space="preserve">Huỳnh Hữu </t>
  </si>
  <si>
    <t>0001104</t>
  </si>
  <si>
    <t>19003616</t>
  </si>
  <si>
    <t xml:space="preserve">Đinh Duy </t>
  </si>
  <si>
    <t>19C1-CNL2</t>
  </si>
  <si>
    <t>0001105</t>
  </si>
  <si>
    <t>19001919</t>
  </si>
  <si>
    <t>Út</t>
  </si>
  <si>
    <t>19C1-CNL3</t>
  </si>
  <si>
    <t>0001106</t>
  </si>
  <si>
    <t>19004445</t>
  </si>
  <si>
    <t>19C1-CNL4</t>
  </si>
  <si>
    <t>0001107</t>
  </si>
  <si>
    <t>19004446</t>
  </si>
  <si>
    <t>19C1-CNÔ14</t>
  </si>
  <si>
    <t>0001108</t>
  </si>
  <si>
    <t>19004458</t>
  </si>
  <si>
    <t xml:space="preserve">Hồ Thư </t>
  </si>
  <si>
    <t>19C1-CNL6</t>
  </si>
  <si>
    <t>0001109</t>
  </si>
  <si>
    <t>19002244</t>
  </si>
  <si>
    <t>0001110</t>
  </si>
  <si>
    <t>18004259</t>
  </si>
  <si>
    <t>0001111</t>
  </si>
  <si>
    <t>19003030</t>
  </si>
  <si>
    <t>Lễ</t>
  </si>
  <si>
    <t>0001112</t>
  </si>
  <si>
    <t>19003029</t>
  </si>
  <si>
    <t>0001113</t>
  </si>
  <si>
    <t>19002209</t>
  </si>
  <si>
    <t>0001114</t>
  </si>
  <si>
    <t>18002902</t>
  </si>
  <si>
    <t xml:space="preserve">Nguyễn Thế </t>
  </si>
  <si>
    <t>0001115</t>
  </si>
  <si>
    <t>19003483</t>
  </si>
  <si>
    <t xml:space="preserve">Nguyễn Văn Huỳnh </t>
  </si>
  <si>
    <t>0001116</t>
  </si>
  <si>
    <t>19003917</t>
  </si>
  <si>
    <t>0001117</t>
  </si>
  <si>
    <t>19004182</t>
  </si>
  <si>
    <t>0001118</t>
  </si>
  <si>
    <t>19004181</t>
  </si>
  <si>
    <t xml:space="preserve">Tạ Đình Anh </t>
  </si>
  <si>
    <t>Dũn</t>
  </si>
  <si>
    <t>0001119</t>
  </si>
  <si>
    <t>19004493</t>
  </si>
  <si>
    <t>Hội</t>
  </si>
  <si>
    <t>19T2-CĐT1</t>
  </si>
  <si>
    <t>0001120</t>
  </si>
  <si>
    <t>18004183</t>
  </si>
  <si>
    <t xml:space="preserve">Ngô Trí </t>
  </si>
  <si>
    <t>Lực</t>
  </si>
  <si>
    <t>0001121</t>
  </si>
  <si>
    <t>19000139</t>
  </si>
  <si>
    <t>0001122</t>
  </si>
  <si>
    <t>19002602</t>
  </si>
  <si>
    <t>0001123</t>
  </si>
  <si>
    <t>19002599</t>
  </si>
  <si>
    <t>0001124</t>
  </si>
  <si>
    <t>19003313</t>
  </si>
  <si>
    <t xml:space="preserve">Nguyễn Trung </t>
  </si>
  <si>
    <t>19C1-CMT1</t>
  </si>
  <si>
    <t>0001125</t>
  </si>
  <si>
    <t>18003227</t>
  </si>
  <si>
    <t xml:space="preserve">Lê Thành </t>
  </si>
  <si>
    <t>0001126</t>
  </si>
  <si>
    <t>19003663</t>
  </si>
  <si>
    <t>0001127</t>
  </si>
  <si>
    <t>19003836</t>
  </si>
  <si>
    <t xml:space="preserve">Nguyễn Quang </t>
  </si>
  <si>
    <t>0001128</t>
  </si>
  <si>
    <t>19003830</t>
  </si>
  <si>
    <t>0001129</t>
  </si>
  <si>
    <t>19002259</t>
  </si>
  <si>
    <t xml:space="preserve">Trần Hữu </t>
  </si>
  <si>
    <t>19T2-TĐH1</t>
  </si>
  <si>
    <t>0001130</t>
  </si>
  <si>
    <t>19004565</t>
  </si>
  <si>
    <t>19C1-CTM2</t>
  </si>
  <si>
    <t>0001131</t>
  </si>
  <si>
    <t>19003043</t>
  </si>
  <si>
    <t xml:space="preserve">Trương Quang </t>
  </si>
  <si>
    <t>0001132</t>
  </si>
  <si>
    <t>19004516</t>
  </si>
  <si>
    <t xml:space="preserve">Trần Khán </t>
  </si>
  <si>
    <t>Vĩ</t>
  </si>
  <si>
    <t>0001133</t>
  </si>
  <si>
    <t>19004347</t>
  </si>
  <si>
    <t>0001134</t>
  </si>
  <si>
    <t>19004515</t>
  </si>
  <si>
    <t xml:space="preserve">Ha </t>
  </si>
  <si>
    <t>0001135</t>
  </si>
  <si>
    <t>19003445</t>
  </si>
  <si>
    <t>0001136</t>
  </si>
  <si>
    <t>19004634</t>
  </si>
  <si>
    <t>0001137</t>
  </si>
  <si>
    <t>19003437</t>
  </si>
  <si>
    <t>0001138</t>
  </si>
  <si>
    <t>18005045</t>
  </si>
  <si>
    <t xml:space="preserve">Nguyễn Hà Nhật </t>
  </si>
  <si>
    <t>0001139</t>
  </si>
  <si>
    <t>19003772</t>
  </si>
  <si>
    <t>0001140</t>
  </si>
  <si>
    <t>19001993</t>
  </si>
  <si>
    <t xml:space="preserve">Nguyễn Đan </t>
  </si>
  <si>
    <t>0001141</t>
  </si>
  <si>
    <t>19003320</t>
  </si>
  <si>
    <t xml:space="preserve">Bùi Hữu </t>
  </si>
  <si>
    <t>0001142</t>
  </si>
  <si>
    <t>19004501</t>
  </si>
  <si>
    <t>Ninh</t>
  </si>
  <si>
    <t>0001143</t>
  </si>
  <si>
    <t>19001543</t>
  </si>
  <si>
    <t>0001144</t>
  </si>
  <si>
    <t>19004528</t>
  </si>
  <si>
    <t>19T2-CCK1</t>
  </si>
  <si>
    <t>0001145</t>
  </si>
  <si>
    <t>18004874</t>
  </si>
  <si>
    <t xml:space="preserve">Huỳnh Ngọc </t>
  </si>
  <si>
    <t>Tiễn</t>
  </si>
  <si>
    <t>0001146</t>
  </si>
  <si>
    <t>19004504</t>
  </si>
  <si>
    <t>Nhạn</t>
  </si>
  <si>
    <t>0001147</t>
  </si>
  <si>
    <t>19002136</t>
  </si>
  <si>
    <t>Thật</t>
  </si>
  <si>
    <t>0001148</t>
  </si>
  <si>
    <t>19003271</t>
  </si>
  <si>
    <t>0001149</t>
  </si>
  <si>
    <t>19004289</t>
  </si>
  <si>
    <t>0001150</t>
  </si>
  <si>
    <t>18004074</t>
  </si>
  <si>
    <t xml:space="preserve">Tài Minh </t>
  </si>
  <si>
    <t>18T4-CNÔ3</t>
  </si>
  <si>
    <t>0001151</t>
  </si>
  <si>
    <t>19004073</t>
  </si>
  <si>
    <t xml:space="preserve">Nguyễn Vinh </t>
  </si>
  <si>
    <t>0001152</t>
  </si>
  <si>
    <t>18003184</t>
  </si>
  <si>
    <t>0001153</t>
  </si>
  <si>
    <t>18002699</t>
  </si>
  <si>
    <t>0001154</t>
  </si>
  <si>
    <t>18004683</t>
  </si>
  <si>
    <t xml:space="preserve">Đỗ Danh </t>
  </si>
  <si>
    <t>0001155</t>
  </si>
  <si>
    <t>19004602</t>
  </si>
  <si>
    <t>0001156</t>
  </si>
  <si>
    <t>18005661</t>
  </si>
  <si>
    <t xml:space="preserve">Triệu Đa </t>
  </si>
  <si>
    <t>Ra</t>
  </si>
  <si>
    <t>18C1-BCN1</t>
  </si>
  <si>
    <t>0001157</t>
  </si>
  <si>
    <t>18002809</t>
  </si>
  <si>
    <t>0001158</t>
  </si>
  <si>
    <t>18003568</t>
  </si>
  <si>
    <t xml:space="preserve">Cao Nhựt </t>
  </si>
  <si>
    <t>0001159</t>
  </si>
  <si>
    <t>18003992</t>
  </si>
  <si>
    <t xml:space="preserve">Hoàng Nhất </t>
  </si>
  <si>
    <t>0001160</t>
  </si>
  <si>
    <t>18003774</t>
  </si>
  <si>
    <t>0001161</t>
  </si>
  <si>
    <t>19000279</t>
  </si>
  <si>
    <t xml:space="preserve">Lương Hoàng </t>
  </si>
  <si>
    <t>0001162</t>
  </si>
  <si>
    <t>17001482</t>
  </si>
  <si>
    <t xml:space="preserve">Lương Minh </t>
  </si>
  <si>
    <t>0001163</t>
  </si>
  <si>
    <t>18003040</t>
  </si>
  <si>
    <t>0001164</t>
  </si>
  <si>
    <t>18004217</t>
  </si>
  <si>
    <t xml:space="preserve">Nguyễn Như </t>
  </si>
  <si>
    <t>Hà</t>
  </si>
  <si>
    <t>0001165</t>
  </si>
  <si>
    <t>18005080</t>
  </si>
  <si>
    <t xml:space="preserve">Chu Đức </t>
  </si>
  <si>
    <t>Ngoại</t>
  </si>
  <si>
    <t>18C1-KML2</t>
  </si>
  <si>
    <t>0001166</t>
  </si>
  <si>
    <t>19004625</t>
  </si>
  <si>
    <t xml:space="preserve">Huỳnh Công </t>
  </si>
  <si>
    <t>Nhiên</t>
  </si>
  <si>
    <t>0001167</t>
  </si>
  <si>
    <t>18004498</t>
  </si>
  <si>
    <t>Điền</t>
  </si>
  <si>
    <t>0001168</t>
  </si>
  <si>
    <t>18001879</t>
  </si>
  <si>
    <t xml:space="preserve">Phạm Huy </t>
  </si>
  <si>
    <t>0001169</t>
  </si>
  <si>
    <t>19004661</t>
  </si>
  <si>
    <t>19C1-QTD2</t>
  </si>
  <si>
    <t>0001170</t>
  </si>
  <si>
    <t>18003219</t>
  </si>
  <si>
    <t xml:space="preserve">Hoàng Thị Minh </t>
  </si>
  <si>
    <t>0001171</t>
  </si>
  <si>
    <t>17001999</t>
  </si>
  <si>
    <t>0001172</t>
  </si>
  <si>
    <t>17001456</t>
  </si>
  <si>
    <t xml:space="preserve">Lê Hữu Thảo </t>
  </si>
  <si>
    <t>0001173</t>
  </si>
  <si>
    <t>18004053</t>
  </si>
  <si>
    <t>0001174</t>
  </si>
  <si>
    <t>18005429</t>
  </si>
  <si>
    <t>0001175</t>
  </si>
  <si>
    <t>18003354</t>
  </si>
  <si>
    <t>0001176</t>
  </si>
  <si>
    <t>18004833</t>
  </si>
  <si>
    <t>0001177</t>
  </si>
  <si>
    <t>18004167</t>
  </si>
  <si>
    <t>0001178</t>
  </si>
  <si>
    <t>19000773</t>
  </si>
  <si>
    <t>0001179</t>
  </si>
  <si>
    <t>18004270</t>
  </si>
  <si>
    <t xml:space="preserve">Nguyễn Mạnh </t>
  </si>
  <si>
    <t>0001180</t>
  </si>
  <si>
    <t>17002380</t>
  </si>
  <si>
    <t xml:space="preserve">Hà Thanh </t>
  </si>
  <si>
    <t xml:space="preserve"> Khang</t>
  </si>
  <si>
    <t>0001181</t>
  </si>
  <si>
    <t>19004698</t>
  </si>
  <si>
    <t xml:space="preserve">Huỳnh Nhật </t>
  </si>
  <si>
    <t>0001182</t>
  </si>
  <si>
    <t>18005016</t>
  </si>
  <si>
    <t xml:space="preserve">Chu Văn </t>
  </si>
  <si>
    <t>0001183</t>
  </si>
  <si>
    <t>18002697</t>
  </si>
  <si>
    <t>0001184</t>
  </si>
  <si>
    <t>18004341</t>
  </si>
  <si>
    <t>0001185</t>
  </si>
  <si>
    <t>18004901</t>
  </si>
  <si>
    <t xml:space="preserve">Nông Hoàng </t>
  </si>
  <si>
    <t>0001186</t>
  </si>
  <si>
    <t>19005036</t>
  </si>
  <si>
    <t xml:space="preserve">Trần Thị Triều </t>
  </si>
  <si>
    <t>0001187</t>
  </si>
  <si>
    <t>18003939</t>
  </si>
  <si>
    <t>18C1-QTD1</t>
  </si>
  <si>
    <t>0001188</t>
  </si>
  <si>
    <t>18004169</t>
  </si>
  <si>
    <t>0001189</t>
  </si>
  <si>
    <t>19002664</t>
  </si>
  <si>
    <t xml:space="preserve">Trần Phước </t>
  </si>
  <si>
    <t>Định</t>
  </si>
  <si>
    <t>0001190</t>
  </si>
  <si>
    <t>19005206</t>
  </si>
  <si>
    <t xml:space="preserve">Phan Thị Mỹ </t>
  </si>
  <si>
    <t>0001191</t>
  </si>
  <si>
    <t>19005212</t>
  </si>
  <si>
    <t>0001192</t>
  </si>
  <si>
    <t>19002381</t>
  </si>
  <si>
    <t>0001193</t>
  </si>
  <si>
    <t>19002471</t>
  </si>
  <si>
    <t xml:space="preserve">Đặng Anh </t>
  </si>
  <si>
    <t>0001194</t>
  </si>
  <si>
    <t>19005057</t>
  </si>
  <si>
    <t>Đặng Văn</t>
  </si>
  <si>
    <t>19C1-ĐCN3</t>
  </si>
  <si>
    <t>0001195</t>
  </si>
  <si>
    <t>19003064</t>
  </si>
  <si>
    <t xml:space="preserve">Lê Đặng Xuân </t>
  </si>
  <si>
    <t>0001196</t>
  </si>
  <si>
    <t>19002987</t>
  </si>
  <si>
    <t xml:space="preserve">Hồ Thị </t>
  </si>
  <si>
    <t>Chung</t>
  </si>
  <si>
    <t>0001197</t>
  </si>
  <si>
    <t>19004503</t>
  </si>
  <si>
    <t>Võ Thị Thanh</t>
  </si>
  <si>
    <t>0001198</t>
  </si>
  <si>
    <t>19002526</t>
  </si>
  <si>
    <t>0001199</t>
  </si>
  <si>
    <t>19005359</t>
  </si>
  <si>
    <t xml:space="preserve">Trần Thị Khánh </t>
  </si>
  <si>
    <t>0001200</t>
  </si>
  <si>
    <t>19003844</t>
  </si>
  <si>
    <t>0001201</t>
  </si>
  <si>
    <t>18002712</t>
  </si>
  <si>
    <t>18T4-CNÔ2</t>
  </si>
  <si>
    <t>0001202</t>
  </si>
  <si>
    <t>19005346</t>
  </si>
  <si>
    <t>0001203</t>
  </si>
  <si>
    <t>18004822</t>
  </si>
  <si>
    <t>Hoan</t>
  </si>
  <si>
    <t>0001206</t>
  </si>
  <si>
    <t>19005325</t>
  </si>
  <si>
    <t>0001207</t>
  </si>
  <si>
    <t>19005085</t>
  </si>
  <si>
    <t>0001208</t>
  </si>
  <si>
    <t>18003386</t>
  </si>
  <si>
    <t>Lượng</t>
  </si>
  <si>
    <t>18T4-ĐCN1</t>
  </si>
  <si>
    <t>0001210</t>
  </si>
  <si>
    <t>19004406</t>
  </si>
  <si>
    <t xml:space="preserve">Võ Thị Kim </t>
  </si>
  <si>
    <t>Cúc</t>
  </si>
  <si>
    <t>0002421</t>
  </si>
  <si>
    <t>19002708</t>
  </si>
  <si>
    <t>0002423</t>
  </si>
  <si>
    <t>19000770</t>
  </si>
  <si>
    <t>0002424</t>
  </si>
  <si>
    <t>19005409</t>
  </si>
  <si>
    <t xml:space="preserve">Đạt Anh </t>
  </si>
  <si>
    <t>0002447</t>
  </si>
  <si>
    <t>19004149</t>
  </si>
  <si>
    <t xml:space="preserve">Đinh Tiến </t>
  </si>
  <si>
    <t>16001986</t>
  </si>
  <si>
    <t>Phan Văn</t>
  </si>
  <si>
    <t>16CĐ-TĐH1</t>
  </si>
  <si>
    <t>12/05/2020</t>
  </si>
  <si>
    <t>19002682</t>
  </si>
  <si>
    <t>Trương Minh</t>
  </si>
  <si>
    <t>13/05/2020</t>
  </si>
  <si>
    <t>18004080</t>
  </si>
  <si>
    <t>Lê Phú</t>
  </si>
  <si>
    <t>19004148</t>
  </si>
  <si>
    <t>Nguyễn Hoàng</t>
  </si>
  <si>
    <t>19003448</t>
  </si>
  <si>
    <t>Trần Công</t>
  </si>
  <si>
    <t>Nghiệp</t>
  </si>
  <si>
    <t>18004313</t>
  </si>
  <si>
    <t>Nguyễn Thành</t>
  </si>
  <si>
    <t>Quận</t>
  </si>
  <si>
    <t>18T4-CCK1</t>
  </si>
  <si>
    <t>19003790</t>
  </si>
  <si>
    <t>Đinh Nguyễn Công</t>
  </si>
  <si>
    <t>19002643</t>
  </si>
  <si>
    <t>Lê Thị Tuyết</t>
  </si>
  <si>
    <t>Sương</t>
  </si>
  <si>
    <t>19004540</t>
  </si>
  <si>
    <t>Nguyễn Thị Tố</t>
  </si>
  <si>
    <t>17003423</t>
  </si>
  <si>
    <t>Qui</t>
  </si>
  <si>
    <t>17T2-QTM1</t>
  </si>
  <si>
    <t>19001298</t>
  </si>
  <si>
    <t>Trần Phi</t>
  </si>
  <si>
    <t>19002944</t>
  </si>
  <si>
    <t>Nguyễn Phùng Hải</t>
  </si>
  <si>
    <t>19C3-CCK1</t>
  </si>
  <si>
    <t>19003883</t>
  </si>
  <si>
    <t>Đặng Quốc</t>
  </si>
  <si>
    <t>18005064</t>
  </si>
  <si>
    <t>Đồng Hữu</t>
  </si>
  <si>
    <t>19004889</t>
  </si>
  <si>
    <t>Nguyễn Văn</t>
  </si>
  <si>
    <t>14/05/2020</t>
  </si>
  <si>
    <t>18003698</t>
  </si>
  <si>
    <t>Lê Nhật</t>
  </si>
  <si>
    <t>18004666</t>
  </si>
  <si>
    <t>Đinh Trung</t>
  </si>
  <si>
    <t>18/05/2020</t>
  </si>
  <si>
    <t>16001605</t>
  </si>
  <si>
    <t>Trần Ngọc</t>
  </si>
  <si>
    <t>16CĐ-ĐCN4</t>
  </si>
  <si>
    <t>19/05/2020</t>
  </si>
  <si>
    <t>PT 85382</t>
  </si>
  <si>
    <t>PT 85422</t>
  </si>
  <si>
    <t>PT 85425</t>
  </si>
  <si>
    <t>PT 85445</t>
  </si>
  <si>
    <t>PT 85456</t>
  </si>
  <si>
    <t>PT 85464</t>
  </si>
  <si>
    <t>PT 85494</t>
  </si>
  <si>
    <t>PT 85558</t>
  </si>
  <si>
    <t>PT 85621</t>
  </si>
  <si>
    <t>PT 85624</t>
  </si>
  <si>
    <t>PT 85640</t>
  </si>
  <si>
    <t>PT 85646</t>
  </si>
  <si>
    <t>PT 85660</t>
  </si>
  <si>
    <t>PT 85682</t>
  </si>
  <si>
    <t>PT 85803</t>
  </si>
  <si>
    <t>PT 86003</t>
  </si>
  <si>
    <t>PT 86407</t>
  </si>
  <si>
    <t>PT 86665</t>
  </si>
  <si>
    <t>LẦN 1</t>
  </si>
  <si>
    <t>LẦN 2</t>
  </si>
  <si>
    <t xml:space="preserve">Số tháng KTX đã đóng </t>
  </si>
  <si>
    <t>19002634</t>
  </si>
  <si>
    <t>PT 87128</t>
  </si>
  <si>
    <t>22/05/2020</t>
  </si>
  <si>
    <t>Nguyễn Lộc</t>
  </si>
  <si>
    <t>DANH SÁCH HỌC SINH - SINH VIÊN ĐÃ ĐÓNG TIỀN Ở KÝ TÚC XÁ 
NĂM HỌC 2019-2020 HẾT NGÀY 21/05/2020</t>
  </si>
  <si>
    <t>DANH SÁCH HỌC SINH - SINH VIÊN ĐÃ RÚT TIỀN Ở KÝ TÚC XÁ 
NĂM HỌC 2019-2020 HẾT NGÀY 21/05/2020</t>
  </si>
  <si>
    <t xml:space="preserve"> </t>
  </si>
  <si>
    <t>HÓA ĐƠN</t>
  </si>
  <si>
    <t>BGH đuyệt</t>
  </si>
  <si>
    <t>+ Khóa 17,18: Tháng 9,10,11,12 năm 2019 và tháng 2,3,4,5,6,7 năm 2020.</t>
  </si>
  <si>
    <t>+ Khóa 19T4: Tháng 7,8,9,10,11,12 năm 2019 và tháng 2,3,4,5,6 năm 2020.</t>
  </si>
  <si>
    <t>+ Khóa 19T2,19C1: Tháng 8,9,10,11,12 năm 2019 và tháng 2,3,4,5,6,7 năm 2020.</t>
  </si>
  <si>
    <t>+ Khóa 19C2: Tháng 11,12 năm 2019 và tháng 2,3,4,5,6,7,8 năm 2020.</t>
  </si>
  <si>
    <t>19T4</t>
  </si>
  <si>
    <t>19T2, 19C1</t>
  </si>
  <si>
    <t>19C2</t>
  </si>
  <si>
    <t>NĂM 2019</t>
  </si>
  <si>
    <t>NĂM 2020</t>
  </si>
  <si>
    <t>THÁNG Ở KTX</t>
  </si>
  <si>
    <t>Tháng 9,10,11,12 năm 2019</t>
  </si>
  <si>
    <t>Tháng 7,8,9,10,11,12 năm 2019</t>
  </si>
  <si>
    <t>Tháng 8,9,10,11,12 năm 2019</t>
  </si>
  <si>
    <t>Tháng 2,3,4,5,6,7 năm 2020.</t>
  </si>
  <si>
    <t>Tháng 2,3,4,5,6 năm 2020.</t>
  </si>
  <si>
    <t>Tháng 2,3,4,5,6,7,8 năm 2020.</t>
  </si>
  <si>
    <t xml:space="preserve">Tháng 11,12 năm 2019 </t>
  </si>
  <si>
    <t xml:space="preserve">THEO THÔNG BÁO Ở KTX </t>
  </si>
  <si>
    <t>NGÀY ĐÓNG TIỀN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</si>
</sst>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2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6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8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3"/>
      <color indexed="8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</borders>
  <cellStyleXfs count="45">
    <xf numFmtId="0" fontId="0" fillId="0" borderId="0"/>
    <xf numFmtId="43" fontId="1" fillId="0" borderId="0" applyFont="0" applyFill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14" applyNumberFormat="0" applyAlignment="0" applyProtection="0"/>
    <xf numFmtId="43" fontId="7" fillId="0" borderId="0" applyFont="0" applyFill="0" applyBorder="0" applyAlignment="0" applyProtection="0"/>
    <xf numFmtId="0" fontId="11" fillId="22" borderId="1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16" applyNumberFormat="0" applyFill="0" applyAlignment="0" applyProtection="0"/>
    <xf numFmtId="0" fontId="15" fillId="0" borderId="17" applyNumberFormat="0" applyFill="0" applyAlignment="0" applyProtection="0"/>
    <xf numFmtId="0" fontId="16" fillId="0" borderId="1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14" applyNumberFormat="0" applyAlignment="0" applyProtection="0"/>
    <xf numFmtId="0" fontId="18" fillId="0" borderId="19" applyNumberFormat="0" applyFill="0" applyAlignment="0" applyProtection="0"/>
    <xf numFmtId="0" fontId="19" fillId="23" borderId="0" applyNumberFormat="0" applyBorder="0" applyAlignment="0" applyProtection="0"/>
    <xf numFmtId="0" fontId="7" fillId="0" borderId="0"/>
    <xf numFmtId="0" fontId="7" fillId="24" borderId="20" applyNumberFormat="0" applyFont="0" applyAlignment="0" applyProtection="0"/>
    <xf numFmtId="0" fontId="20" fillId="21" borderId="21" applyNumberFormat="0" applyAlignment="0" applyProtection="0"/>
    <xf numFmtId="0" fontId="21" fillId="0" borderId="0" applyNumberFormat="0" applyFill="0" applyBorder="0" applyAlignment="0" applyProtection="0"/>
    <xf numFmtId="0" fontId="22" fillId="0" borderId="22" applyNumberFormat="0" applyFill="0" applyAlignment="0" applyProtection="0"/>
    <xf numFmtId="0" fontId="23" fillId="0" borderId="0" applyNumberFormat="0" applyFill="0" applyBorder="0" applyAlignment="0" applyProtection="0"/>
  </cellStyleXfs>
  <cellXfs count="10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vertical="top"/>
    </xf>
    <xf numFmtId="0" fontId="4" fillId="0" borderId="1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center" vertical="top" wrapText="1"/>
    </xf>
    <xf numFmtId="14" fontId="2" fillId="0" borderId="6" xfId="0" applyNumberFormat="1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vertical="center"/>
    </xf>
    <xf numFmtId="14" fontId="5" fillId="2" borderId="6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2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164" fontId="2" fillId="0" borderId="0" xfId="1" applyNumberFormat="1" applyFont="1" applyFill="1"/>
    <xf numFmtId="0" fontId="2" fillId="0" borderId="0" xfId="0" applyFont="1" applyFill="1" applyAlignment="1">
      <alignment horizontal="left"/>
    </xf>
    <xf numFmtId="14" fontId="2" fillId="0" borderId="0" xfId="0" applyNumberFormat="1" applyFont="1" applyFill="1" applyAlignment="1">
      <alignment horizontal="center"/>
    </xf>
    <xf numFmtId="0" fontId="25" fillId="25" borderId="1" xfId="39" applyFont="1" applyFill="1" applyBorder="1" applyAlignment="1"/>
    <xf numFmtId="0" fontId="2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5" fillId="25" borderId="1" xfId="39" applyFont="1" applyFill="1" applyBorder="1" applyAlignment="1">
      <alignment horizontal="center"/>
    </xf>
    <xf numFmtId="0" fontId="26" fillId="25" borderId="1" xfId="39" applyFont="1" applyFill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5" fillId="0" borderId="0" xfId="0" applyFont="1" applyAlignment="1">
      <alignment horizontal="left"/>
    </xf>
    <xf numFmtId="164" fontId="24" fillId="0" borderId="1" xfId="0" applyNumberFormat="1" applyFont="1" applyBorder="1" applyAlignment="1">
      <alignment horizontal="center"/>
    </xf>
    <xf numFmtId="164" fontId="25" fillId="0" borderId="1" xfId="0" applyNumberFormat="1" applyFont="1" applyBorder="1" applyAlignment="1">
      <alignment horizontal="center"/>
    </xf>
    <xf numFmtId="0" fontId="3" fillId="0" borderId="0" xfId="0" applyFont="1"/>
    <xf numFmtId="0" fontId="27" fillId="0" borderId="0" xfId="0" applyFont="1" applyAlignment="1">
      <alignment vertical="center"/>
    </xf>
    <xf numFmtId="0" fontId="28" fillId="0" borderId="0" xfId="0" applyFont="1"/>
    <xf numFmtId="0" fontId="28" fillId="0" borderId="0" xfId="0" applyFont="1" applyAlignment="1">
      <alignment horizontal="center"/>
    </xf>
    <xf numFmtId="0" fontId="27" fillId="0" borderId="23" xfId="0" applyFont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4" fillId="0" borderId="23" xfId="0" applyFont="1" applyFill="1" applyBorder="1" applyAlignment="1">
      <alignment horizontal="center" vertical="top" wrapText="1"/>
    </xf>
    <xf numFmtId="14" fontId="2" fillId="0" borderId="23" xfId="0" applyNumberFormat="1" applyFont="1" applyFill="1" applyBorder="1" applyAlignment="1">
      <alignment horizontal="center" vertical="top" wrapText="1"/>
    </xf>
    <xf numFmtId="0" fontId="4" fillId="0" borderId="24" xfId="0" applyFont="1" applyFill="1" applyBorder="1" applyAlignment="1">
      <alignment horizontal="center" vertical="top" wrapText="1"/>
    </xf>
    <xf numFmtId="0" fontId="4" fillId="0" borderId="24" xfId="0" applyFont="1" applyFill="1" applyBorder="1" applyAlignment="1">
      <alignment horizontal="left" vertical="top" wrapText="1"/>
    </xf>
    <xf numFmtId="1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5" fillId="2" borderId="6" xfId="0" applyFont="1" applyFill="1" applyBorder="1" applyAlignment="1">
      <alignment horizontal="center" vertical="center" wrapText="1"/>
    </xf>
    <xf numFmtId="0" fontId="25" fillId="25" borderId="1" xfId="39" applyFont="1" applyFill="1" applyBorder="1" applyAlignment="1">
      <alignment horizontal="center"/>
    </xf>
    <xf numFmtId="0" fontId="25" fillId="25" borderId="1" xfId="39" applyFont="1" applyFill="1" applyBorder="1" applyAlignment="1">
      <alignment horizontal="center"/>
    </xf>
    <xf numFmtId="164" fontId="5" fillId="2" borderId="6" xfId="1" applyNumberFormat="1" applyFont="1" applyFill="1" applyBorder="1" applyAlignment="1">
      <alignment horizontal="center" vertical="center" wrapText="1"/>
    </xf>
    <xf numFmtId="164" fontId="4" fillId="2" borderId="6" xfId="1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4" fillId="2" borderId="7" xfId="0" applyNumberFormat="1" applyFont="1" applyFill="1" applyBorder="1"/>
    <xf numFmtId="0" fontId="5" fillId="2" borderId="1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4" fillId="2" borderId="9" xfId="0" applyNumberFormat="1" applyFont="1" applyFill="1" applyBorder="1" applyAlignment="1">
      <alignment horizontal="left"/>
    </xf>
    <xf numFmtId="0" fontId="5" fillId="2" borderId="8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2" borderId="13" xfId="0" applyNumberFormat="1" applyFont="1" applyFill="1" applyBorder="1"/>
    <xf numFmtId="0" fontId="4" fillId="2" borderId="12" xfId="0" applyNumberFormat="1" applyFont="1" applyFill="1" applyBorder="1"/>
    <xf numFmtId="0" fontId="4" fillId="2" borderId="7" xfId="0" applyNumberFormat="1" applyFont="1" applyFill="1" applyBorder="1" applyAlignment="1">
      <alignment horizontal="center"/>
    </xf>
    <xf numFmtId="0" fontId="5" fillId="2" borderId="11" xfId="0" applyFont="1" applyFill="1" applyBorder="1" applyAlignment="1">
      <alignment horizontal="right" vertical="center" wrapText="1"/>
    </xf>
    <xf numFmtId="0" fontId="4" fillId="2" borderId="10" xfId="0" applyNumberFormat="1" applyFont="1" applyFill="1" applyBorder="1" applyAlignment="1">
      <alignment horizontal="right"/>
    </xf>
    <xf numFmtId="0" fontId="27" fillId="0" borderId="8" xfId="0" applyFont="1" applyBorder="1" applyAlignment="1">
      <alignment horizontal="center" vertical="center"/>
    </xf>
    <xf numFmtId="0" fontId="4" fillId="0" borderId="6" xfId="0" quotePrefix="1" applyFont="1" applyFill="1" applyBorder="1" applyAlignment="1">
      <alignment horizontal="center" vertical="top" wrapText="1"/>
    </xf>
    <xf numFmtId="0" fontId="4" fillId="0" borderId="25" xfId="0" applyFont="1" applyFill="1" applyBorder="1" applyAlignment="1">
      <alignment horizontal="left" vertical="top" wrapText="1"/>
    </xf>
    <xf numFmtId="0" fontId="4" fillId="0" borderId="26" xfId="0" applyFont="1" applyFill="1" applyBorder="1" applyAlignment="1">
      <alignment horizontal="center" vertical="top" wrapText="1"/>
    </xf>
    <xf numFmtId="0" fontId="4" fillId="0" borderId="27" xfId="0" applyFont="1" applyFill="1" applyBorder="1" applyAlignment="1">
      <alignment horizontal="center" vertical="top" wrapText="1"/>
    </xf>
    <xf numFmtId="14" fontId="2" fillId="0" borderId="27" xfId="0" applyNumberFormat="1" applyFont="1" applyFill="1" applyBorder="1" applyAlignment="1">
      <alignment horizontal="center" vertical="top" wrapText="1"/>
    </xf>
    <xf numFmtId="0" fontId="4" fillId="0" borderId="26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164" fontId="4" fillId="0" borderId="6" xfId="1" applyNumberFormat="1" applyFont="1" applyFill="1" applyBorder="1" applyAlignment="1">
      <alignment horizontal="center" vertical="top" wrapText="1"/>
    </xf>
    <xf numFmtId="164" fontId="4" fillId="0" borderId="27" xfId="1" applyNumberFormat="1" applyFont="1" applyFill="1" applyBorder="1" applyAlignment="1">
      <alignment horizontal="center" vertical="top" wrapText="1"/>
    </xf>
    <xf numFmtId="164" fontId="4" fillId="0" borderId="23" xfId="1" applyNumberFormat="1" applyFont="1" applyFill="1" applyBorder="1" applyAlignment="1">
      <alignment horizontal="center" vertical="top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27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9" fillId="2" borderId="23" xfId="0" applyFont="1" applyFill="1" applyBorder="1" applyAlignment="1">
      <alignment horizontal="center" vertical="center" wrapText="1"/>
    </xf>
    <xf numFmtId="0" fontId="4" fillId="26" borderId="27" xfId="0" applyFont="1" applyFill="1" applyBorder="1" applyAlignment="1">
      <alignment horizontal="center" vertical="top" wrapText="1"/>
    </xf>
    <xf numFmtId="0" fontId="4" fillId="27" borderId="6" xfId="0" applyFont="1" applyFill="1" applyBorder="1" applyAlignment="1">
      <alignment horizontal="center" vertical="top" wrapText="1"/>
    </xf>
    <xf numFmtId="0" fontId="4" fillId="0" borderId="27" xfId="0" quotePrefix="1" applyFont="1" applyFill="1" applyBorder="1" applyAlignment="1">
      <alignment horizontal="center" vertical="top" wrapText="1"/>
    </xf>
    <xf numFmtId="43" fontId="4" fillId="27" borderId="6" xfId="1" applyFont="1" applyFill="1" applyBorder="1" applyAlignment="1">
      <alignment horizontal="center" vertical="top" wrapText="1"/>
    </xf>
    <xf numFmtId="0" fontId="4" fillId="26" borderId="26" xfId="0" applyFont="1" applyFill="1" applyBorder="1" applyAlignment="1">
      <alignment horizontal="left" vertical="top" wrapText="1"/>
    </xf>
    <xf numFmtId="0" fontId="4" fillId="26" borderId="25" xfId="0" applyFont="1" applyFill="1" applyBorder="1" applyAlignment="1">
      <alignment horizontal="left" vertical="top" wrapText="1"/>
    </xf>
    <xf numFmtId="0" fontId="4" fillId="26" borderId="26" xfId="0" applyFont="1" applyFill="1" applyBorder="1" applyAlignment="1">
      <alignment horizontal="center" vertical="top" wrapText="1"/>
    </xf>
    <xf numFmtId="0" fontId="29" fillId="26" borderId="27" xfId="0" applyFont="1" applyFill="1" applyBorder="1" applyAlignment="1">
      <alignment horizontal="center" vertical="center" wrapText="1"/>
    </xf>
    <xf numFmtId="0" fontId="5" fillId="2" borderId="28" xfId="0" applyNumberFormat="1" applyFont="1" applyFill="1" applyBorder="1" applyAlignment="1">
      <alignment horizontal="center"/>
    </xf>
    <xf numFmtId="0" fontId="5" fillId="2" borderId="25" xfId="0" applyNumberFormat="1" applyFont="1" applyFill="1" applyBorder="1" applyAlignment="1">
      <alignment horizontal="center"/>
    </xf>
    <xf numFmtId="0" fontId="30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top"/>
    </xf>
    <xf numFmtId="0" fontId="2" fillId="0" borderId="0" xfId="0" applyFont="1" applyAlignment="1">
      <alignment vertical="top"/>
    </xf>
    <xf numFmtId="14" fontId="3" fillId="0" borderId="0" xfId="0" applyNumberFormat="1" applyFont="1" applyFill="1" applyAlignment="1">
      <alignment horizontal="center"/>
    </xf>
    <xf numFmtId="14" fontId="3" fillId="0" borderId="0" xfId="0" applyNumberFormat="1" applyFont="1" applyAlignment="1">
      <alignment horizontal="center"/>
    </xf>
    <xf numFmtId="14" fontId="3" fillId="0" borderId="6" xfId="0" applyNumberFormat="1" applyFont="1" applyFill="1" applyBorder="1" applyAlignment="1">
      <alignment horizontal="center" vertical="top" wrapText="1"/>
    </xf>
    <xf numFmtId="14" fontId="3" fillId="0" borderId="23" xfId="0" applyNumberFormat="1" applyFont="1" applyFill="1" applyBorder="1" applyAlignment="1">
      <alignment horizontal="center" vertical="top" wrapText="1"/>
    </xf>
    <xf numFmtId="14" fontId="3" fillId="0" borderId="27" xfId="0" applyNumberFormat="1" applyFont="1" applyFill="1" applyBorder="1" applyAlignment="1">
      <alignment horizontal="center" vertical="top" wrapText="1"/>
    </xf>
    <xf numFmtId="14" fontId="3" fillId="26" borderId="27" xfId="0" applyNumberFormat="1" applyFont="1" applyFill="1" applyBorder="1" applyAlignment="1">
      <alignment horizontal="center" vertical="top" wrapText="1"/>
    </xf>
    <xf numFmtId="14" fontId="3" fillId="27" borderId="6" xfId="0" applyNumberFormat="1" applyFont="1" applyFill="1" applyBorder="1" applyAlignment="1">
      <alignment horizontal="center" vertical="top" wrapText="1"/>
    </xf>
    <xf numFmtId="0" fontId="25" fillId="0" borderId="1" xfId="0" applyFont="1" applyBorder="1" applyAlignment="1">
      <alignment horizontal="center"/>
    </xf>
    <xf numFmtId="0" fontId="2" fillId="0" borderId="23" xfId="0" applyFont="1" applyBorder="1" applyAlignment="1">
      <alignment horizontal="justify" vertical="top"/>
    </xf>
    <xf numFmtId="0" fontId="2" fillId="0" borderId="23" xfId="0" applyFont="1" applyBorder="1" applyAlignment="1">
      <alignment vertical="top"/>
    </xf>
    <xf numFmtId="0" fontId="2" fillId="0" borderId="23" xfId="0" applyFont="1" applyBorder="1" applyAlignment="1">
      <alignment horizontal="center" vertical="top"/>
    </xf>
    <xf numFmtId="0" fontId="31" fillId="0" borderId="0" xfId="0" applyFont="1" applyAlignment="1">
      <alignment vertical="center"/>
    </xf>
    <xf numFmtId="0" fontId="31" fillId="0" borderId="23" xfId="0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/>
    </xf>
    <xf numFmtId="0" fontId="27" fillId="0" borderId="10" xfId="0" applyFont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9"/>
    <cellStyle name="Comma" xfId="1" builtinId="3"/>
    <cellStyle name="Comma 2" xfId="28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39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705970</xdr:colOff>
      <xdr:row>3</xdr:row>
      <xdr:rowOff>22411</xdr:rowOff>
    </xdr:to>
    <xdr:sp macro="" textlink="" fLocksText="0">
      <xdr:nvSpPr>
        <xdr:cNvPr id="2" name="TextBox 9"/>
        <xdr:cNvSpPr txBox="1">
          <a:spLocks noChangeArrowheads="1"/>
        </xdr:cNvSpPr>
      </xdr:nvSpPr>
      <xdr:spPr bwMode="auto">
        <a:xfrm>
          <a:off x="0" y="0"/>
          <a:ext cx="3204882" cy="7283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1053353</xdr:colOff>
      <xdr:row>0</xdr:row>
      <xdr:rowOff>0</xdr:rowOff>
    </xdr:from>
    <xdr:to>
      <xdr:col>11</xdr:col>
      <xdr:colOff>0</xdr:colOff>
      <xdr:row>2</xdr:row>
      <xdr:rowOff>177053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6092078" y="0"/>
          <a:ext cx="14656733" cy="5580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144595</xdr:colOff>
      <xdr:row>1</xdr:row>
      <xdr:rowOff>224116</xdr:rowOff>
    </xdr:from>
    <xdr:to>
      <xdr:col>9</xdr:col>
      <xdr:colOff>75977</xdr:colOff>
      <xdr:row>1</xdr:row>
      <xdr:rowOff>224116</xdr:rowOff>
    </xdr:to>
    <xdr:cxnSp macro="">
      <xdr:nvCxnSpPr>
        <xdr:cNvPr id="4" name="Straight Connector 3"/>
        <xdr:cNvCxnSpPr/>
      </xdr:nvCxnSpPr>
      <xdr:spPr>
        <a:xfrm>
          <a:off x="6610389" y="459440"/>
          <a:ext cx="1881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409936</xdr:colOff>
      <xdr:row>2</xdr:row>
      <xdr:rowOff>201705</xdr:rowOff>
    </xdr:from>
    <xdr:to>
      <xdr:col>3</xdr:col>
      <xdr:colOff>7764</xdr:colOff>
      <xdr:row>2</xdr:row>
      <xdr:rowOff>201705</xdr:rowOff>
    </xdr:to>
    <xdr:cxnSp macro="">
      <xdr:nvCxnSpPr>
        <xdr:cNvPr id="5" name="Straight Connector 4"/>
        <xdr:cNvCxnSpPr/>
      </xdr:nvCxnSpPr>
      <xdr:spPr>
        <a:xfrm>
          <a:off x="813348" y="672352"/>
          <a:ext cx="169332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4</xdr:col>
      <xdr:colOff>874059</xdr:colOff>
      <xdr:row>3</xdr:row>
      <xdr:rowOff>22412</xdr:rowOff>
    </xdr:to>
    <xdr:sp macro="" textlink="" fLocksText="0">
      <xdr:nvSpPr>
        <xdr:cNvPr id="2" name="TextBox 9"/>
        <xdr:cNvSpPr txBox="1">
          <a:spLocks noChangeArrowheads="1"/>
        </xdr:cNvSpPr>
      </xdr:nvSpPr>
      <xdr:spPr bwMode="auto">
        <a:xfrm>
          <a:off x="0" y="1"/>
          <a:ext cx="4484034" cy="736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1053353</xdr:colOff>
      <xdr:row>0</xdr:row>
      <xdr:rowOff>0</xdr:rowOff>
    </xdr:from>
    <xdr:to>
      <xdr:col>13</xdr:col>
      <xdr:colOff>0</xdr:colOff>
      <xdr:row>2</xdr:row>
      <xdr:rowOff>177053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4663328" y="0"/>
          <a:ext cx="7509622" cy="6533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231787</xdr:colOff>
      <xdr:row>1</xdr:row>
      <xdr:rowOff>224116</xdr:rowOff>
    </xdr:from>
    <xdr:to>
      <xdr:col>10</xdr:col>
      <xdr:colOff>310112</xdr:colOff>
      <xdr:row>1</xdr:row>
      <xdr:rowOff>224116</xdr:rowOff>
    </xdr:to>
    <xdr:cxnSp macro="">
      <xdr:nvCxnSpPr>
        <xdr:cNvPr id="4" name="Straight Connector 3"/>
        <xdr:cNvCxnSpPr/>
      </xdr:nvCxnSpPr>
      <xdr:spPr>
        <a:xfrm>
          <a:off x="7947037" y="462241"/>
          <a:ext cx="1783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51349</xdr:colOff>
      <xdr:row>2</xdr:row>
      <xdr:rowOff>224117</xdr:rowOff>
    </xdr:from>
    <xdr:to>
      <xdr:col>3</xdr:col>
      <xdr:colOff>568059</xdr:colOff>
      <xdr:row>2</xdr:row>
      <xdr:rowOff>224117</xdr:rowOff>
    </xdr:to>
    <xdr:cxnSp macro="">
      <xdr:nvCxnSpPr>
        <xdr:cNvPr id="5" name="Straight Connector 4"/>
        <xdr:cNvCxnSpPr/>
      </xdr:nvCxnSpPr>
      <xdr:spPr>
        <a:xfrm>
          <a:off x="1375324" y="700367"/>
          <a:ext cx="168828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3"/>
  <sheetViews>
    <sheetView tabSelected="1" zoomScale="85" zoomScaleNormal="85" workbookViewId="0">
      <selection activeCell="R8" sqref="R8"/>
    </sheetView>
  </sheetViews>
  <sheetFormatPr defaultRowHeight="18.75" x14ac:dyDescent="0.3"/>
  <cols>
    <col min="1" max="1" width="6" style="1" customWidth="1"/>
    <col min="2" max="2" width="13.85546875" style="1" customWidth="1"/>
    <col min="3" max="3" width="17.5703125" style="92" customWidth="1"/>
    <col min="4" max="4" width="16.7109375" style="2" customWidth="1"/>
    <col min="5" max="5" width="24.140625" style="4" bestFit="1" customWidth="1"/>
    <col min="6" max="6" width="10.140625" style="4" customWidth="1"/>
    <col min="7" max="7" width="8.5703125" style="2" customWidth="1"/>
    <col min="8" max="8" width="18.7109375" style="2" customWidth="1"/>
    <col min="9" max="9" width="10.5703125" style="3" customWidth="1"/>
    <col min="10" max="10" width="14.5703125" style="2" customWidth="1"/>
    <col min="11" max="11" width="15.5703125" style="70" customWidth="1"/>
    <col min="12" max="12" width="9.140625" style="1"/>
    <col min="13" max="14" width="9.140625" style="1" hidden="1" customWidth="1"/>
    <col min="15" max="15" width="9.140625" style="1" customWidth="1"/>
    <col min="16" max="16384" width="9.140625" style="1"/>
  </cols>
  <sheetData>
    <row r="1" spans="1:15" s="18" customFormat="1" x14ac:dyDescent="0.3">
      <c r="C1" s="91"/>
      <c r="D1" s="19"/>
      <c r="E1" s="21"/>
      <c r="F1" s="21"/>
      <c r="G1" s="19"/>
      <c r="H1" s="19"/>
      <c r="I1" s="20"/>
      <c r="J1" s="19"/>
      <c r="K1" s="69"/>
    </row>
    <row r="2" spans="1:15" s="18" customFormat="1" x14ac:dyDescent="0.3">
      <c r="C2" s="91"/>
      <c r="D2" s="19"/>
      <c r="E2" s="21"/>
      <c r="F2" s="21"/>
      <c r="G2" s="19"/>
      <c r="H2" s="19"/>
      <c r="I2" s="20"/>
      <c r="J2" s="19"/>
      <c r="K2" s="69"/>
    </row>
    <row r="3" spans="1:15" s="18" customFormat="1" x14ac:dyDescent="0.3">
      <c r="C3" s="91"/>
      <c r="D3" s="19"/>
      <c r="E3" s="21"/>
      <c r="F3" s="21"/>
      <c r="G3" s="19"/>
      <c r="H3" s="19"/>
      <c r="I3" s="20"/>
      <c r="J3" s="19"/>
      <c r="K3" s="69"/>
    </row>
    <row r="4" spans="1:15" s="18" customFormat="1" x14ac:dyDescent="0.3">
      <c r="C4" s="91"/>
      <c r="D4" s="19"/>
      <c r="E4" s="21"/>
      <c r="F4" s="21"/>
      <c r="G4" s="19"/>
      <c r="H4" s="19"/>
      <c r="I4" s="20"/>
      <c r="J4" s="19"/>
      <c r="K4" s="69"/>
    </row>
    <row r="5" spans="1:15" s="18" customFormat="1" ht="57.75" customHeight="1" x14ac:dyDescent="0.3">
      <c r="A5" s="55" t="s">
        <v>2277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5" ht="33.75" customHeight="1" x14ac:dyDescent="0.3"/>
    <row r="7" spans="1:15" s="17" customFormat="1" ht="18.75" customHeight="1" x14ac:dyDescent="0.3">
      <c r="A7" s="49" t="s">
        <v>1387</v>
      </c>
      <c r="B7" s="86" t="s">
        <v>2280</v>
      </c>
      <c r="C7" s="87"/>
      <c r="D7" s="49" t="s">
        <v>1386</v>
      </c>
      <c r="E7" s="60" t="s">
        <v>1378</v>
      </c>
      <c r="F7" s="52" t="s">
        <v>1385</v>
      </c>
      <c r="G7" s="51" t="s">
        <v>1384</v>
      </c>
      <c r="H7" s="49" t="s">
        <v>1383</v>
      </c>
      <c r="I7" s="49" t="s">
        <v>1382</v>
      </c>
      <c r="J7" s="47" t="s">
        <v>2272</v>
      </c>
      <c r="K7" s="47" t="s">
        <v>1381</v>
      </c>
    </row>
    <row r="8" spans="1:15" s="14" customFormat="1" ht="74.25" customHeight="1" x14ac:dyDescent="0.25">
      <c r="A8" s="50"/>
      <c r="B8" s="16" t="s">
        <v>1380</v>
      </c>
      <c r="C8" s="15" t="s">
        <v>2300</v>
      </c>
      <c r="D8" s="59"/>
      <c r="E8" s="61" t="s">
        <v>1378</v>
      </c>
      <c r="F8" s="53"/>
      <c r="G8" s="54"/>
      <c r="H8" s="59"/>
      <c r="I8" s="50"/>
      <c r="J8" s="48"/>
      <c r="K8" s="48"/>
      <c r="O8" s="14" t="s">
        <v>2279</v>
      </c>
    </row>
    <row r="9" spans="1:15" s="6" customFormat="1" ht="18.75" customHeight="1" x14ac:dyDescent="0.25">
      <c r="A9" s="11">
        <v>1</v>
      </c>
      <c r="B9" s="11" t="s">
        <v>2269</v>
      </c>
      <c r="C9" s="93" t="s">
        <v>2251</v>
      </c>
      <c r="D9" s="11" t="s">
        <v>2248</v>
      </c>
      <c r="E9" s="10" t="s">
        <v>2249</v>
      </c>
      <c r="F9" s="9" t="s">
        <v>538</v>
      </c>
      <c r="G9" s="13" t="s">
        <v>1</v>
      </c>
      <c r="H9" s="11" t="s">
        <v>2250</v>
      </c>
      <c r="I9" s="11" t="str">
        <f>LEFT(H9,2)</f>
        <v>16</v>
      </c>
      <c r="J9" s="11">
        <v>5</v>
      </c>
      <c r="K9" s="88" t="s">
        <v>2281</v>
      </c>
      <c r="M9" s="6">
        <f>MONTH(C9)</f>
        <v>5</v>
      </c>
      <c r="N9" s="6">
        <f>YEAR(C9)</f>
        <v>2020</v>
      </c>
    </row>
    <row r="10" spans="1:15" s="6" customFormat="1" ht="18.75" customHeight="1" x14ac:dyDescent="0.25">
      <c r="A10" s="11">
        <v>2</v>
      </c>
      <c r="B10" s="11" t="s">
        <v>2252</v>
      </c>
      <c r="C10" s="93" t="s">
        <v>2206</v>
      </c>
      <c r="D10" s="11" t="s">
        <v>2203</v>
      </c>
      <c r="E10" s="10" t="s">
        <v>2204</v>
      </c>
      <c r="F10" s="9" t="s">
        <v>306</v>
      </c>
      <c r="G10" s="13" t="s">
        <v>1</v>
      </c>
      <c r="H10" s="11" t="s">
        <v>2205</v>
      </c>
      <c r="I10" s="11" t="str">
        <f>LEFT(H10,2)</f>
        <v>16</v>
      </c>
      <c r="J10" s="11">
        <v>5</v>
      </c>
      <c r="K10" s="88" t="s">
        <v>2281</v>
      </c>
      <c r="M10" s="6">
        <f>MONTH(C10)</f>
        <v>5</v>
      </c>
      <c r="N10" s="6">
        <f>YEAR(C10)</f>
        <v>2020</v>
      </c>
    </row>
    <row r="11" spans="1:15" s="6" customFormat="1" ht="18.75" customHeight="1" x14ac:dyDescent="0.25">
      <c r="A11" s="11">
        <v>3</v>
      </c>
      <c r="B11" s="11" t="s">
        <v>2113</v>
      </c>
      <c r="C11" s="93">
        <v>43738.667071759257</v>
      </c>
      <c r="D11" s="11" t="s">
        <v>2114</v>
      </c>
      <c r="E11" s="10" t="s">
        <v>2115</v>
      </c>
      <c r="F11" s="9" t="s">
        <v>2116</v>
      </c>
      <c r="G11" s="13" t="s">
        <v>1</v>
      </c>
      <c r="H11" s="11" t="s">
        <v>465</v>
      </c>
      <c r="I11" s="11" t="str">
        <f>LEFT(H11,2)</f>
        <v>17</v>
      </c>
      <c r="J11" s="11">
        <v>5</v>
      </c>
      <c r="K11" s="74"/>
      <c r="M11" s="6">
        <f>MONTH(C11)</f>
        <v>9</v>
      </c>
      <c r="N11" s="6">
        <f>YEAR(C11)</f>
        <v>2019</v>
      </c>
      <c r="O11" s="6" t="s">
        <v>2279</v>
      </c>
    </row>
    <row r="12" spans="1:15" s="6" customFormat="1" ht="18.75" customHeight="1" x14ac:dyDescent="0.25">
      <c r="A12" s="11">
        <v>4</v>
      </c>
      <c r="B12" s="11" t="s">
        <v>2261</v>
      </c>
      <c r="C12" s="93" t="s">
        <v>2209</v>
      </c>
      <c r="D12" s="11" t="s">
        <v>2228</v>
      </c>
      <c r="E12" s="10" t="s">
        <v>2213</v>
      </c>
      <c r="F12" s="9" t="s">
        <v>2229</v>
      </c>
      <c r="G12" s="13" t="s">
        <v>1</v>
      </c>
      <c r="H12" s="11" t="s">
        <v>2230</v>
      </c>
      <c r="I12" s="11" t="str">
        <f>LEFT(H12,2)</f>
        <v>17</v>
      </c>
      <c r="J12" s="11">
        <v>5</v>
      </c>
      <c r="K12" s="74"/>
      <c r="M12" s="6">
        <f>MONTH(C12)</f>
        <v>5</v>
      </c>
      <c r="N12" s="6">
        <f>YEAR(C12)</f>
        <v>2020</v>
      </c>
    </row>
    <row r="13" spans="1:15" s="6" customFormat="1" ht="18.75" customHeight="1" x14ac:dyDescent="0.25">
      <c r="A13" s="11">
        <v>5</v>
      </c>
      <c r="B13" s="11" t="s">
        <v>1470</v>
      </c>
      <c r="C13" s="93">
        <v>43689.558310185188</v>
      </c>
      <c r="D13" s="11" t="s">
        <v>1472</v>
      </c>
      <c r="E13" s="10" t="s">
        <v>1473</v>
      </c>
      <c r="F13" s="9" t="s">
        <v>57</v>
      </c>
      <c r="G13" s="13" t="s">
        <v>1</v>
      </c>
      <c r="H13" s="11" t="s">
        <v>1471</v>
      </c>
      <c r="I13" s="11" t="str">
        <f>LEFT(H13,2)</f>
        <v>17</v>
      </c>
      <c r="J13" s="11">
        <v>5</v>
      </c>
      <c r="K13" s="74"/>
      <c r="M13" s="6">
        <f>MONTH(C13)</f>
        <v>8</v>
      </c>
      <c r="N13" s="6">
        <f>YEAR(C13)</f>
        <v>2019</v>
      </c>
    </row>
    <row r="14" spans="1:15" s="6" customFormat="1" ht="18.75" customHeight="1" x14ac:dyDescent="0.25">
      <c r="A14" s="11">
        <v>6</v>
      </c>
      <c r="B14" s="11" t="s">
        <v>906</v>
      </c>
      <c r="C14" s="93">
        <v>43658.56890046296</v>
      </c>
      <c r="D14" s="11" t="s">
        <v>904</v>
      </c>
      <c r="E14" s="10" t="s">
        <v>860</v>
      </c>
      <c r="F14" s="9" t="s">
        <v>782</v>
      </c>
      <c r="G14" s="13" t="s">
        <v>1</v>
      </c>
      <c r="H14" s="11" t="s">
        <v>905</v>
      </c>
      <c r="I14" s="11" t="str">
        <f>LEFT(H14,2)</f>
        <v>17</v>
      </c>
      <c r="J14" s="11">
        <v>6</v>
      </c>
      <c r="K14" s="74"/>
      <c r="M14" s="6">
        <f>MONTH(C14)</f>
        <v>7</v>
      </c>
      <c r="N14" s="6">
        <f>YEAR(C14)</f>
        <v>2019</v>
      </c>
    </row>
    <row r="15" spans="1:15" s="6" customFormat="1" ht="18.75" customHeight="1" x14ac:dyDescent="0.25">
      <c r="A15" s="11">
        <v>7</v>
      </c>
      <c r="B15" s="11" t="s">
        <v>1063</v>
      </c>
      <c r="C15" s="93">
        <v>43654.330023148148</v>
      </c>
      <c r="D15" s="11" t="s">
        <v>1061</v>
      </c>
      <c r="E15" s="10" t="s">
        <v>1668</v>
      </c>
      <c r="F15" s="9" t="s">
        <v>1062</v>
      </c>
      <c r="G15" s="13" t="s">
        <v>1</v>
      </c>
      <c r="H15" s="11" t="s">
        <v>352</v>
      </c>
      <c r="I15" s="11" t="str">
        <f>LEFT(H15,2)</f>
        <v>17</v>
      </c>
      <c r="J15" s="11">
        <v>5</v>
      </c>
      <c r="K15" s="74"/>
      <c r="M15" s="6">
        <f>MONTH(C15)</f>
        <v>7</v>
      </c>
      <c r="N15" s="6">
        <f>YEAR(C15)</f>
        <v>2019</v>
      </c>
    </row>
    <row r="16" spans="1:15" s="6" customFormat="1" ht="18.75" customHeight="1" x14ac:dyDescent="0.25">
      <c r="A16" s="11">
        <v>8</v>
      </c>
      <c r="B16" s="11" t="s">
        <v>1433</v>
      </c>
      <c r="C16" s="93">
        <v>43684.460185185184</v>
      </c>
      <c r="D16" s="11" t="s">
        <v>1434</v>
      </c>
      <c r="E16" s="10" t="s">
        <v>252</v>
      </c>
      <c r="F16" s="9" t="s">
        <v>281</v>
      </c>
      <c r="G16" s="13" t="s">
        <v>1</v>
      </c>
      <c r="H16" s="11" t="s">
        <v>352</v>
      </c>
      <c r="I16" s="11" t="str">
        <f>LEFT(H16,2)</f>
        <v>17</v>
      </c>
      <c r="J16" s="11">
        <v>11</v>
      </c>
      <c r="K16" s="74"/>
      <c r="M16" s="6">
        <f>MONTH(C16)</f>
        <v>8</v>
      </c>
      <c r="N16" s="6">
        <f>YEAR(C16)</f>
        <v>2019</v>
      </c>
    </row>
    <row r="17" spans="1:14" s="6" customFormat="1" ht="18.75" customHeight="1" x14ac:dyDescent="0.25">
      <c r="A17" s="11">
        <v>9</v>
      </c>
      <c r="B17" s="11" t="s">
        <v>354</v>
      </c>
      <c r="C17" s="93">
        <v>43673.449293981481</v>
      </c>
      <c r="D17" s="11" t="s">
        <v>351</v>
      </c>
      <c r="E17" s="10" t="s">
        <v>353</v>
      </c>
      <c r="F17" s="9" t="s">
        <v>37</v>
      </c>
      <c r="G17" s="13" t="s">
        <v>1</v>
      </c>
      <c r="H17" s="11" t="s">
        <v>352</v>
      </c>
      <c r="I17" s="11" t="str">
        <f>LEFT(H17,2)</f>
        <v>17</v>
      </c>
      <c r="J17" s="11">
        <v>5</v>
      </c>
      <c r="K17" s="74"/>
      <c r="M17" s="6">
        <f>MONTH(C17)</f>
        <v>7</v>
      </c>
      <c r="N17" s="6">
        <f>YEAR(C17)</f>
        <v>2019</v>
      </c>
    </row>
    <row r="18" spans="1:14" s="6" customFormat="1" ht="18.75" customHeight="1" x14ac:dyDescent="0.25">
      <c r="A18" s="11">
        <v>10</v>
      </c>
      <c r="B18" s="11" t="s">
        <v>1073</v>
      </c>
      <c r="C18" s="93">
        <v>43652.320462962962</v>
      </c>
      <c r="D18" s="11" t="s">
        <v>1071</v>
      </c>
      <c r="E18" s="10" t="s">
        <v>1665</v>
      </c>
      <c r="F18" s="9" t="s">
        <v>107</v>
      </c>
      <c r="G18" s="13" t="s">
        <v>1</v>
      </c>
      <c r="H18" s="11" t="s">
        <v>1072</v>
      </c>
      <c r="I18" s="11" t="str">
        <f>LEFT(H18,2)</f>
        <v>17</v>
      </c>
      <c r="J18" s="11">
        <v>10</v>
      </c>
      <c r="K18" s="74"/>
      <c r="M18" s="6">
        <f>MONTH(C18)</f>
        <v>7</v>
      </c>
      <c r="N18" s="6">
        <f>YEAR(C18)</f>
        <v>2019</v>
      </c>
    </row>
    <row r="19" spans="1:14" s="6" customFormat="1" ht="18.75" customHeight="1" x14ac:dyDescent="0.25">
      <c r="A19" s="11">
        <v>11</v>
      </c>
      <c r="B19" s="11" t="s">
        <v>1221</v>
      </c>
      <c r="C19" s="93">
        <v>43640.601365740738</v>
      </c>
      <c r="D19" s="11" t="s">
        <v>1219</v>
      </c>
      <c r="E19" s="10" t="s">
        <v>335</v>
      </c>
      <c r="F19" s="9" t="s">
        <v>453</v>
      </c>
      <c r="G19" s="13" t="s">
        <v>1</v>
      </c>
      <c r="H19" s="11" t="s">
        <v>1220</v>
      </c>
      <c r="I19" s="11" t="str">
        <f>LEFT(H19,2)</f>
        <v>17</v>
      </c>
      <c r="J19" s="11">
        <v>10</v>
      </c>
      <c r="K19" s="74"/>
      <c r="M19" s="6">
        <f>MONTH(C19)</f>
        <v>6</v>
      </c>
      <c r="N19" s="6">
        <f>YEAR(C19)</f>
        <v>2019</v>
      </c>
    </row>
    <row r="20" spans="1:14" s="6" customFormat="1" ht="18.75" customHeight="1" x14ac:dyDescent="0.25">
      <c r="A20" s="11">
        <v>12</v>
      </c>
      <c r="B20" s="11" t="s">
        <v>2093</v>
      </c>
      <c r="C20" s="93">
        <v>43738.667071759257</v>
      </c>
      <c r="D20" s="11" t="s">
        <v>2094</v>
      </c>
      <c r="E20" s="10" t="s">
        <v>1548</v>
      </c>
      <c r="F20" s="9" t="s">
        <v>217</v>
      </c>
      <c r="G20" s="13" t="s">
        <v>31</v>
      </c>
      <c r="H20" s="11" t="s">
        <v>1088</v>
      </c>
      <c r="I20" s="11" t="str">
        <f>LEFT(H20,2)</f>
        <v>17</v>
      </c>
      <c r="J20" s="11">
        <v>6</v>
      </c>
      <c r="K20" s="74"/>
      <c r="M20" s="6">
        <f>MONTH(C20)</f>
        <v>9</v>
      </c>
      <c r="N20" s="6">
        <f>YEAR(C20)</f>
        <v>2019</v>
      </c>
    </row>
    <row r="21" spans="1:14" s="6" customFormat="1" ht="18.75" customHeight="1" x14ac:dyDescent="0.25">
      <c r="A21" s="11">
        <v>13</v>
      </c>
      <c r="B21" s="11" t="s">
        <v>1089</v>
      </c>
      <c r="C21" s="93">
        <v>43650.699386574073</v>
      </c>
      <c r="D21" s="11" t="s">
        <v>1087</v>
      </c>
      <c r="E21" s="10" t="s">
        <v>1663</v>
      </c>
      <c r="F21" s="9" t="s">
        <v>969</v>
      </c>
      <c r="G21" s="13" t="s">
        <v>31</v>
      </c>
      <c r="H21" s="11" t="s">
        <v>1088</v>
      </c>
      <c r="I21" s="11" t="str">
        <f>LEFT(H21,2)</f>
        <v>17</v>
      </c>
      <c r="J21" s="11">
        <v>6</v>
      </c>
      <c r="K21" s="74"/>
      <c r="M21" s="6">
        <f>MONTH(C21)</f>
        <v>7</v>
      </c>
      <c r="N21" s="6">
        <f>YEAR(C21)</f>
        <v>2019</v>
      </c>
    </row>
    <row r="22" spans="1:14" s="6" customFormat="1" ht="18.75" customHeight="1" x14ac:dyDescent="0.25">
      <c r="A22" s="11">
        <v>14</v>
      </c>
      <c r="B22" s="11" t="s">
        <v>2095</v>
      </c>
      <c r="C22" s="93">
        <v>43738.667071759257</v>
      </c>
      <c r="D22" s="11" t="s">
        <v>2096</v>
      </c>
      <c r="E22" s="10" t="s">
        <v>2097</v>
      </c>
      <c r="F22" s="9" t="s">
        <v>188</v>
      </c>
      <c r="G22" s="13" t="s">
        <v>31</v>
      </c>
      <c r="H22" s="11" t="s">
        <v>1088</v>
      </c>
      <c r="I22" s="11" t="str">
        <f>LEFT(H22,2)</f>
        <v>17</v>
      </c>
      <c r="J22" s="11">
        <v>6</v>
      </c>
      <c r="K22" s="74"/>
      <c r="M22" s="6">
        <f>MONTH(C22)</f>
        <v>9</v>
      </c>
      <c r="N22" s="6">
        <f>YEAR(C22)</f>
        <v>2019</v>
      </c>
    </row>
    <row r="23" spans="1:14" s="6" customFormat="1" ht="18.75" customHeight="1" x14ac:dyDescent="0.25">
      <c r="A23" s="11">
        <v>15</v>
      </c>
      <c r="B23" s="11" t="s">
        <v>2063</v>
      </c>
      <c r="C23" s="93">
        <v>43738.667071759257</v>
      </c>
      <c r="D23" s="11" t="s">
        <v>2064</v>
      </c>
      <c r="E23" s="10" t="s">
        <v>2065</v>
      </c>
      <c r="F23" s="9" t="s">
        <v>87</v>
      </c>
      <c r="G23" s="13" t="s">
        <v>1</v>
      </c>
      <c r="H23" s="11" t="s">
        <v>1428</v>
      </c>
      <c r="I23" s="11" t="str">
        <f>LEFT(H23,2)</f>
        <v>17</v>
      </c>
      <c r="J23" s="11">
        <v>5</v>
      </c>
      <c r="K23" s="74"/>
      <c r="M23" s="6">
        <f>MONTH(C23)</f>
        <v>9</v>
      </c>
      <c r="N23" s="6">
        <f>YEAR(C23)</f>
        <v>2019</v>
      </c>
    </row>
    <row r="24" spans="1:14" s="6" customFormat="1" ht="18.75" customHeight="1" x14ac:dyDescent="0.25">
      <c r="A24" s="11">
        <v>16</v>
      </c>
      <c r="B24" s="11" t="s">
        <v>1427</v>
      </c>
      <c r="C24" s="93">
        <v>43684.455196759256</v>
      </c>
      <c r="D24" s="11" t="s">
        <v>1429</v>
      </c>
      <c r="E24" s="10" t="s">
        <v>185</v>
      </c>
      <c r="F24" s="9" t="s">
        <v>837</v>
      </c>
      <c r="G24" s="13" t="s">
        <v>1</v>
      </c>
      <c r="H24" s="11" t="s">
        <v>1428</v>
      </c>
      <c r="I24" s="11" t="str">
        <f>LEFT(H24,2)</f>
        <v>17</v>
      </c>
      <c r="J24" s="11">
        <v>11</v>
      </c>
      <c r="K24" s="74"/>
      <c r="M24" s="6">
        <f>MONTH(C24)</f>
        <v>8</v>
      </c>
      <c r="N24" s="6">
        <f>YEAR(C24)</f>
        <v>2019</v>
      </c>
    </row>
    <row r="25" spans="1:14" s="6" customFormat="1" ht="18.75" customHeight="1" x14ac:dyDescent="0.25">
      <c r="A25" s="11">
        <v>17</v>
      </c>
      <c r="B25" s="11" t="s">
        <v>1086</v>
      </c>
      <c r="C25" s="93">
        <v>43650.702060185184</v>
      </c>
      <c r="D25" s="11" t="s">
        <v>1083</v>
      </c>
      <c r="E25" s="10" t="s">
        <v>1664</v>
      </c>
      <c r="F25" s="9" t="s">
        <v>1085</v>
      </c>
      <c r="G25" s="13" t="s">
        <v>31</v>
      </c>
      <c r="H25" s="11" t="s">
        <v>1084</v>
      </c>
      <c r="I25" s="11" t="str">
        <f>LEFT(H25,2)</f>
        <v>17</v>
      </c>
      <c r="J25" s="11">
        <v>11</v>
      </c>
      <c r="K25" s="74"/>
      <c r="M25" s="6">
        <f>MONTH(C25)</f>
        <v>7</v>
      </c>
      <c r="N25" s="6">
        <f>YEAR(C25)</f>
        <v>2019</v>
      </c>
    </row>
    <row r="26" spans="1:14" s="6" customFormat="1" ht="18.75" customHeight="1" x14ac:dyDescent="0.25">
      <c r="A26" s="11">
        <v>18</v>
      </c>
      <c r="B26" s="11" t="s">
        <v>1303</v>
      </c>
      <c r="C26" s="93">
        <v>43635.584039351852</v>
      </c>
      <c r="D26" s="11" t="s">
        <v>1302</v>
      </c>
      <c r="E26" s="10" t="s">
        <v>1608</v>
      </c>
      <c r="F26" s="9" t="s">
        <v>545</v>
      </c>
      <c r="G26" s="13" t="s">
        <v>31</v>
      </c>
      <c r="H26" s="11" t="s">
        <v>1084</v>
      </c>
      <c r="I26" s="11" t="str">
        <f>LEFT(H26,2)</f>
        <v>17</v>
      </c>
      <c r="J26" s="11">
        <v>10</v>
      </c>
      <c r="K26" s="74"/>
      <c r="M26" s="6">
        <f>MONTH(C26)</f>
        <v>6</v>
      </c>
      <c r="N26" s="6">
        <f>YEAR(C26)</f>
        <v>2019</v>
      </c>
    </row>
    <row r="27" spans="1:14" s="6" customFormat="1" ht="18.75" customHeight="1" x14ac:dyDescent="0.25">
      <c r="A27" s="11">
        <v>19</v>
      </c>
      <c r="B27" s="11" t="s">
        <v>1474</v>
      </c>
      <c r="C27" s="93">
        <v>43689.561053240737</v>
      </c>
      <c r="D27" s="11" t="s">
        <v>1476</v>
      </c>
      <c r="E27" s="10" t="s">
        <v>268</v>
      </c>
      <c r="F27" s="9" t="s">
        <v>397</v>
      </c>
      <c r="G27" s="13" t="s">
        <v>1</v>
      </c>
      <c r="H27" s="11" t="s">
        <v>1475</v>
      </c>
      <c r="I27" s="11" t="str">
        <f>LEFT(H27,2)</f>
        <v>17</v>
      </c>
      <c r="J27" s="11">
        <v>5</v>
      </c>
      <c r="K27" s="74"/>
      <c r="M27" s="6">
        <f>MONTH(C27)</f>
        <v>8</v>
      </c>
      <c r="N27" s="6">
        <f>YEAR(C27)</f>
        <v>2019</v>
      </c>
    </row>
    <row r="28" spans="1:14" s="6" customFormat="1" ht="18.75" customHeight="1" x14ac:dyDescent="0.25">
      <c r="A28" s="11">
        <v>20</v>
      </c>
      <c r="B28" s="11" t="s">
        <v>2055</v>
      </c>
      <c r="C28" s="93">
        <v>43738.667071759257</v>
      </c>
      <c r="D28" s="11" t="s">
        <v>2056</v>
      </c>
      <c r="E28" s="10" t="s">
        <v>2057</v>
      </c>
      <c r="F28" s="9" t="s">
        <v>401</v>
      </c>
      <c r="G28" s="13" t="s">
        <v>1</v>
      </c>
      <c r="H28" s="11" t="s">
        <v>2049</v>
      </c>
      <c r="I28" s="11" t="str">
        <f>LEFT(H28,2)</f>
        <v>18</v>
      </c>
      <c r="J28" s="11">
        <v>5</v>
      </c>
      <c r="K28" s="74"/>
      <c r="M28" s="6">
        <f>MONTH(C28)</f>
        <v>9</v>
      </c>
      <c r="N28" s="6">
        <f>YEAR(C28)</f>
        <v>2019</v>
      </c>
    </row>
    <row r="29" spans="1:14" s="6" customFormat="1" ht="18.75" customHeight="1" x14ac:dyDescent="0.25">
      <c r="A29" s="11">
        <v>21</v>
      </c>
      <c r="B29" s="11" t="s">
        <v>2058</v>
      </c>
      <c r="C29" s="93">
        <v>43738.667071759257</v>
      </c>
      <c r="D29" s="11" t="s">
        <v>2059</v>
      </c>
      <c r="E29" s="10" t="s">
        <v>181</v>
      </c>
      <c r="F29" s="9" t="s">
        <v>502</v>
      </c>
      <c r="G29" s="13" t="s">
        <v>1</v>
      </c>
      <c r="H29" s="11" t="s">
        <v>2049</v>
      </c>
      <c r="I29" s="11" t="str">
        <f>LEFT(H29,2)</f>
        <v>18</v>
      </c>
      <c r="J29" s="11">
        <v>10</v>
      </c>
      <c r="K29" s="74"/>
      <c r="M29" s="6">
        <f>MONTH(C29)</f>
        <v>9</v>
      </c>
      <c r="N29" s="6">
        <f>YEAR(C29)</f>
        <v>2019</v>
      </c>
    </row>
    <row r="30" spans="1:14" s="6" customFormat="1" ht="18.75" customHeight="1" x14ac:dyDescent="0.25">
      <c r="A30" s="11">
        <v>22</v>
      </c>
      <c r="B30" s="11" t="s">
        <v>2045</v>
      </c>
      <c r="C30" s="93">
        <v>43738.667071759257</v>
      </c>
      <c r="D30" s="11" t="s">
        <v>2046</v>
      </c>
      <c r="E30" s="10" t="s">
        <v>2047</v>
      </c>
      <c r="F30" s="9" t="s">
        <v>2048</v>
      </c>
      <c r="G30" s="13" t="s">
        <v>1</v>
      </c>
      <c r="H30" s="11" t="s">
        <v>2049</v>
      </c>
      <c r="I30" s="11" t="str">
        <f>LEFT(H30,2)</f>
        <v>18</v>
      </c>
      <c r="J30" s="11">
        <v>5</v>
      </c>
      <c r="K30" s="74"/>
      <c r="M30" s="6">
        <f>MONTH(C30)</f>
        <v>9</v>
      </c>
      <c r="N30" s="6">
        <f>YEAR(C30)</f>
        <v>2019</v>
      </c>
    </row>
    <row r="31" spans="1:14" s="6" customFormat="1" ht="18.75" customHeight="1" x14ac:dyDescent="0.25">
      <c r="A31" s="11">
        <v>23</v>
      </c>
      <c r="B31" s="11" t="s">
        <v>2104</v>
      </c>
      <c r="C31" s="93">
        <v>43738.667071759257</v>
      </c>
      <c r="D31" s="11" t="s">
        <v>2105</v>
      </c>
      <c r="E31" s="10" t="s">
        <v>1622</v>
      </c>
      <c r="F31" s="9" t="s">
        <v>240</v>
      </c>
      <c r="G31" s="13" t="s">
        <v>1</v>
      </c>
      <c r="H31" s="11" t="s">
        <v>2049</v>
      </c>
      <c r="I31" s="11" t="str">
        <f>LEFT(H31,2)</f>
        <v>18</v>
      </c>
      <c r="J31" s="11">
        <v>10</v>
      </c>
      <c r="K31" s="74"/>
      <c r="M31" s="6">
        <f>MONTH(C31)</f>
        <v>9</v>
      </c>
      <c r="N31" s="6">
        <f>YEAR(C31)</f>
        <v>2019</v>
      </c>
    </row>
    <row r="32" spans="1:14" s="6" customFormat="1" ht="18.75" customHeight="1" x14ac:dyDescent="0.25">
      <c r="A32" s="11">
        <v>24</v>
      </c>
      <c r="B32" s="11" t="s">
        <v>988</v>
      </c>
      <c r="C32" s="93">
        <v>43655.566828703704</v>
      </c>
      <c r="D32" s="11" t="s">
        <v>986</v>
      </c>
      <c r="E32" s="10" t="s">
        <v>78</v>
      </c>
      <c r="F32" s="9" t="s">
        <v>987</v>
      </c>
      <c r="G32" s="13" t="s">
        <v>1</v>
      </c>
      <c r="H32" s="11" t="s">
        <v>314</v>
      </c>
      <c r="I32" s="11" t="str">
        <f>LEFT(H32,2)</f>
        <v>18</v>
      </c>
      <c r="J32" s="11">
        <v>10</v>
      </c>
      <c r="K32" s="74"/>
      <c r="M32" s="6">
        <f>MONTH(C32)</f>
        <v>7</v>
      </c>
      <c r="N32" s="6">
        <f>YEAR(C32)</f>
        <v>2019</v>
      </c>
    </row>
    <row r="33" spans="1:14" s="6" customFormat="1" ht="18.75" customHeight="1" x14ac:dyDescent="0.25">
      <c r="A33" s="11">
        <v>25</v>
      </c>
      <c r="B33" s="11" t="s">
        <v>945</v>
      </c>
      <c r="C33" s="93">
        <v>43657.611168981479</v>
      </c>
      <c r="D33" s="11" t="s">
        <v>944</v>
      </c>
      <c r="E33" s="10" t="s">
        <v>166</v>
      </c>
      <c r="F33" s="9" t="s">
        <v>281</v>
      </c>
      <c r="G33" s="13" t="s">
        <v>1</v>
      </c>
      <c r="H33" s="11" t="s">
        <v>314</v>
      </c>
      <c r="I33" s="11" t="str">
        <f>LEFT(H33,2)</f>
        <v>18</v>
      </c>
      <c r="J33" s="11">
        <v>10</v>
      </c>
      <c r="K33" s="74"/>
      <c r="M33" s="6">
        <f>MONTH(C33)</f>
        <v>7</v>
      </c>
      <c r="N33" s="6">
        <f>YEAR(C33)</f>
        <v>2019</v>
      </c>
    </row>
    <row r="34" spans="1:14" s="6" customFormat="1" ht="18.75" customHeight="1" x14ac:dyDescent="0.25">
      <c r="A34" s="11">
        <v>26</v>
      </c>
      <c r="B34" s="11" t="s">
        <v>1521</v>
      </c>
      <c r="C34" s="93">
        <v>43690.407187500001</v>
      </c>
      <c r="D34" s="11" t="s">
        <v>1522</v>
      </c>
      <c r="E34" s="10" t="s">
        <v>1523</v>
      </c>
      <c r="F34" s="9" t="s">
        <v>57</v>
      </c>
      <c r="G34" s="13" t="s">
        <v>1</v>
      </c>
      <c r="H34" s="11" t="s">
        <v>314</v>
      </c>
      <c r="I34" s="11" t="str">
        <f>LEFT(H34,2)</f>
        <v>18</v>
      </c>
      <c r="J34" s="11">
        <v>10</v>
      </c>
      <c r="K34" s="74"/>
      <c r="M34" s="6">
        <f>MONTH(C34)</f>
        <v>8</v>
      </c>
      <c r="N34" s="6">
        <f>YEAR(C34)</f>
        <v>2019</v>
      </c>
    </row>
    <row r="35" spans="1:14" s="6" customFormat="1" ht="18.75" customHeight="1" x14ac:dyDescent="0.25">
      <c r="A35" s="11">
        <v>27</v>
      </c>
      <c r="B35" s="11" t="s">
        <v>1868</v>
      </c>
      <c r="C35" s="93">
        <v>43698.370034722226</v>
      </c>
      <c r="D35" s="11" t="s">
        <v>1869</v>
      </c>
      <c r="E35" s="10" t="s">
        <v>1870</v>
      </c>
      <c r="F35" s="9" t="s">
        <v>1163</v>
      </c>
      <c r="G35" s="13" t="s">
        <v>1</v>
      </c>
      <c r="H35" s="11" t="s">
        <v>314</v>
      </c>
      <c r="I35" s="11" t="str">
        <f>LEFT(H35,2)</f>
        <v>18</v>
      </c>
      <c r="J35" s="11">
        <v>10</v>
      </c>
      <c r="K35" s="74"/>
      <c r="M35" s="6">
        <f>MONTH(C35)</f>
        <v>8</v>
      </c>
      <c r="N35" s="6">
        <f>YEAR(C35)</f>
        <v>2019</v>
      </c>
    </row>
    <row r="36" spans="1:14" s="6" customFormat="1" ht="18.75" customHeight="1" x14ac:dyDescent="0.25">
      <c r="A36" s="11">
        <v>28</v>
      </c>
      <c r="B36" s="11" t="s">
        <v>371</v>
      </c>
      <c r="C36" s="93">
        <v>43672.688611111109</v>
      </c>
      <c r="D36" s="11" t="s">
        <v>368</v>
      </c>
      <c r="E36" s="10" t="s">
        <v>370</v>
      </c>
      <c r="F36" s="9" t="s">
        <v>369</v>
      </c>
      <c r="G36" s="13" t="s">
        <v>1</v>
      </c>
      <c r="H36" s="11" t="s">
        <v>314</v>
      </c>
      <c r="I36" s="11" t="str">
        <f>LEFT(H36,2)</f>
        <v>18</v>
      </c>
      <c r="J36" s="11">
        <v>10</v>
      </c>
      <c r="K36" s="74"/>
      <c r="M36" s="6">
        <f>MONTH(C36)</f>
        <v>7</v>
      </c>
      <c r="N36" s="6">
        <f>YEAR(C36)</f>
        <v>2019</v>
      </c>
    </row>
    <row r="37" spans="1:14" s="6" customFormat="1" ht="18.75" customHeight="1" x14ac:dyDescent="0.25">
      <c r="A37" s="11">
        <v>29</v>
      </c>
      <c r="B37" s="11" t="s">
        <v>315</v>
      </c>
      <c r="C37" s="93">
        <v>43676.37290509259</v>
      </c>
      <c r="D37" s="11" t="s">
        <v>313</v>
      </c>
      <c r="E37" s="10" t="s">
        <v>264</v>
      </c>
      <c r="F37" s="9" t="s">
        <v>37</v>
      </c>
      <c r="G37" s="13" t="s">
        <v>1</v>
      </c>
      <c r="H37" s="11" t="s">
        <v>314</v>
      </c>
      <c r="I37" s="11" t="str">
        <f>LEFT(H37,2)</f>
        <v>18</v>
      </c>
      <c r="J37" s="11">
        <v>5</v>
      </c>
      <c r="K37" s="74"/>
      <c r="M37" s="6">
        <f>MONTH(C37)</f>
        <v>7</v>
      </c>
      <c r="N37" s="6">
        <f>YEAR(C37)</f>
        <v>2019</v>
      </c>
    </row>
    <row r="38" spans="1:14" s="6" customFormat="1" ht="18.75" customHeight="1" x14ac:dyDescent="0.25">
      <c r="A38" s="11">
        <v>30</v>
      </c>
      <c r="B38" s="11" t="s">
        <v>1192</v>
      </c>
      <c r="C38" s="93">
        <v>43641.603113425925</v>
      </c>
      <c r="D38" s="11" t="s">
        <v>1191</v>
      </c>
      <c r="E38" s="10" t="s">
        <v>252</v>
      </c>
      <c r="F38" s="9" t="s">
        <v>37</v>
      </c>
      <c r="G38" s="13" t="s">
        <v>1</v>
      </c>
      <c r="H38" s="11" t="s">
        <v>314</v>
      </c>
      <c r="I38" s="11" t="str">
        <f>LEFT(H38,2)</f>
        <v>18</v>
      </c>
      <c r="J38" s="11">
        <v>5</v>
      </c>
      <c r="K38" s="74"/>
      <c r="M38" s="6">
        <f>MONTH(C38)</f>
        <v>6</v>
      </c>
      <c r="N38" s="6">
        <f>YEAR(C38)</f>
        <v>2019</v>
      </c>
    </row>
    <row r="39" spans="1:14" s="6" customFormat="1" ht="18.75" customHeight="1" x14ac:dyDescent="0.25">
      <c r="A39" s="11">
        <v>31</v>
      </c>
      <c r="B39" s="11" t="s">
        <v>1184</v>
      </c>
      <c r="C39" s="93">
        <v>43642.381319444445</v>
      </c>
      <c r="D39" s="11" t="s">
        <v>1182</v>
      </c>
      <c r="E39" s="10" t="s">
        <v>1642</v>
      </c>
      <c r="F39" s="9" t="s">
        <v>1183</v>
      </c>
      <c r="G39" s="13" t="s">
        <v>1</v>
      </c>
      <c r="H39" s="11" t="s">
        <v>314</v>
      </c>
      <c r="I39" s="11" t="str">
        <f>LEFT(H39,2)</f>
        <v>18</v>
      </c>
      <c r="J39" s="11">
        <v>10</v>
      </c>
      <c r="K39" s="74"/>
      <c r="M39" s="6">
        <f>MONTH(C39)</f>
        <v>6</v>
      </c>
      <c r="N39" s="6">
        <f>YEAR(C39)</f>
        <v>2019</v>
      </c>
    </row>
    <row r="40" spans="1:14" s="6" customFormat="1" ht="18.75" customHeight="1" x14ac:dyDescent="0.25">
      <c r="A40" s="11">
        <v>32</v>
      </c>
      <c r="B40" s="11" t="s">
        <v>140</v>
      </c>
      <c r="C40" s="93">
        <v>43682.331377314818</v>
      </c>
      <c r="D40" s="11" t="s">
        <v>139</v>
      </c>
      <c r="E40" s="10" t="s">
        <v>138</v>
      </c>
      <c r="F40" s="9" t="s">
        <v>92</v>
      </c>
      <c r="G40" s="13" t="s">
        <v>1</v>
      </c>
      <c r="H40" s="11" t="s">
        <v>137</v>
      </c>
      <c r="I40" s="11" t="str">
        <f>LEFT(H40,2)</f>
        <v>18</v>
      </c>
      <c r="J40" s="11">
        <v>10</v>
      </c>
      <c r="K40" s="74"/>
      <c r="M40" s="6">
        <f>MONTH(C40)</f>
        <v>8</v>
      </c>
      <c r="N40" s="6">
        <f>YEAR(C40)</f>
        <v>2019</v>
      </c>
    </row>
    <row r="41" spans="1:14" s="6" customFormat="1" ht="18.75" customHeight="1" x14ac:dyDescent="0.25">
      <c r="A41" s="11">
        <v>33</v>
      </c>
      <c r="B41" s="11" t="s">
        <v>1294</v>
      </c>
      <c r="C41" s="93">
        <v>43635.607175925928</v>
      </c>
      <c r="D41" s="11" t="s">
        <v>1293</v>
      </c>
      <c r="E41" s="10" t="s">
        <v>1611</v>
      </c>
      <c r="F41" s="9" t="s">
        <v>461</v>
      </c>
      <c r="G41" s="13" t="s">
        <v>1</v>
      </c>
      <c r="H41" s="11" t="s">
        <v>137</v>
      </c>
      <c r="I41" s="11" t="str">
        <f>LEFT(H41,2)</f>
        <v>18</v>
      </c>
      <c r="J41" s="11">
        <v>10</v>
      </c>
      <c r="K41" s="74"/>
      <c r="M41" s="6">
        <f>MONTH(C41)</f>
        <v>6</v>
      </c>
      <c r="N41" s="6">
        <f>YEAR(C41)</f>
        <v>2019</v>
      </c>
    </row>
    <row r="42" spans="1:14" s="6" customFormat="1" ht="18.75" customHeight="1" x14ac:dyDescent="0.25">
      <c r="A42" s="11">
        <v>34</v>
      </c>
      <c r="B42" s="11" t="s">
        <v>1057</v>
      </c>
      <c r="C42" s="93">
        <v>43654.333692129629</v>
      </c>
      <c r="D42" s="11" t="s">
        <v>1056</v>
      </c>
      <c r="E42" s="10" t="s">
        <v>1670</v>
      </c>
      <c r="F42" s="9" t="s">
        <v>415</v>
      </c>
      <c r="G42" s="13" t="s">
        <v>1</v>
      </c>
      <c r="H42" s="11" t="s">
        <v>137</v>
      </c>
      <c r="I42" s="11" t="str">
        <f>LEFT(H42,2)</f>
        <v>18</v>
      </c>
      <c r="J42" s="11">
        <v>10</v>
      </c>
      <c r="K42" s="74"/>
      <c r="M42" s="6">
        <f>MONTH(C42)</f>
        <v>7</v>
      </c>
      <c r="N42" s="6">
        <f>YEAR(C42)</f>
        <v>2019</v>
      </c>
    </row>
    <row r="43" spans="1:14" s="6" customFormat="1" ht="18.75" customHeight="1" x14ac:dyDescent="0.25">
      <c r="A43" s="11">
        <v>35</v>
      </c>
      <c r="B43" s="11" t="s">
        <v>1055</v>
      </c>
      <c r="C43" s="93">
        <v>43654.385775462964</v>
      </c>
      <c r="D43" s="11" t="s">
        <v>1053</v>
      </c>
      <c r="E43" s="10" t="s">
        <v>1671</v>
      </c>
      <c r="F43" s="9" t="s">
        <v>1054</v>
      </c>
      <c r="G43" s="13" t="s">
        <v>1</v>
      </c>
      <c r="H43" s="11" t="s">
        <v>137</v>
      </c>
      <c r="I43" s="11" t="str">
        <f>LEFT(H43,2)</f>
        <v>18</v>
      </c>
      <c r="J43" s="11">
        <v>5</v>
      </c>
      <c r="K43" s="74"/>
      <c r="M43" s="6">
        <f>MONTH(C43)</f>
        <v>7</v>
      </c>
      <c r="N43" s="6">
        <f>YEAR(C43)</f>
        <v>2019</v>
      </c>
    </row>
    <row r="44" spans="1:14" s="6" customFormat="1" ht="18.75" customHeight="1" x14ac:dyDescent="0.25">
      <c r="A44" s="11">
        <v>36</v>
      </c>
      <c r="B44" s="11" t="s">
        <v>2050</v>
      </c>
      <c r="C44" s="93">
        <v>43738.667071759257</v>
      </c>
      <c r="D44" s="11" t="s">
        <v>2051</v>
      </c>
      <c r="E44" s="10" t="s">
        <v>494</v>
      </c>
      <c r="F44" s="9" t="s">
        <v>92</v>
      </c>
      <c r="G44" s="13" t="s">
        <v>1</v>
      </c>
      <c r="H44" s="11" t="s">
        <v>1209</v>
      </c>
      <c r="I44" s="11" t="str">
        <f>LEFT(H44,2)</f>
        <v>18</v>
      </c>
      <c r="J44" s="11">
        <v>5</v>
      </c>
      <c r="K44" s="74"/>
      <c r="M44" s="6">
        <f>MONTH(C44)</f>
        <v>9</v>
      </c>
      <c r="N44" s="6">
        <f>YEAR(C44)</f>
        <v>2019</v>
      </c>
    </row>
    <row r="45" spans="1:14" s="6" customFormat="1" ht="18.75" customHeight="1" x14ac:dyDescent="0.25">
      <c r="A45" s="11">
        <v>37</v>
      </c>
      <c r="B45" s="11" t="s">
        <v>1851</v>
      </c>
      <c r="C45" s="93">
        <v>43698.31422453704</v>
      </c>
      <c r="D45" s="11" t="s">
        <v>1852</v>
      </c>
      <c r="E45" s="10" t="s">
        <v>78</v>
      </c>
      <c r="F45" s="9" t="s">
        <v>213</v>
      </c>
      <c r="G45" s="13" t="s">
        <v>1</v>
      </c>
      <c r="H45" s="11" t="s">
        <v>1209</v>
      </c>
      <c r="I45" s="11" t="str">
        <f>LEFT(H45,2)</f>
        <v>18</v>
      </c>
      <c r="J45" s="11">
        <v>5</v>
      </c>
      <c r="K45" s="74"/>
      <c r="M45" s="6">
        <f>MONTH(C45)</f>
        <v>8</v>
      </c>
      <c r="N45" s="6">
        <f>YEAR(C45)</f>
        <v>2019</v>
      </c>
    </row>
    <row r="46" spans="1:14" s="6" customFormat="1" ht="18.75" customHeight="1" x14ac:dyDescent="0.25">
      <c r="A46" s="11">
        <v>38</v>
      </c>
      <c r="B46" s="11" t="s">
        <v>1210</v>
      </c>
      <c r="C46" s="93">
        <v>43641.400752314818</v>
      </c>
      <c r="D46" s="11" t="s">
        <v>1208</v>
      </c>
      <c r="E46" s="10" t="s">
        <v>1636</v>
      </c>
      <c r="F46" s="9" t="s">
        <v>331</v>
      </c>
      <c r="G46" s="13" t="s">
        <v>1</v>
      </c>
      <c r="H46" s="11" t="s">
        <v>1209</v>
      </c>
      <c r="I46" s="11" t="str">
        <f>LEFT(H46,2)</f>
        <v>18</v>
      </c>
      <c r="J46" s="11">
        <v>10</v>
      </c>
      <c r="K46" s="74"/>
      <c r="M46" s="6">
        <f>MONTH(C46)</f>
        <v>6</v>
      </c>
      <c r="N46" s="6">
        <f>YEAR(C46)</f>
        <v>2019</v>
      </c>
    </row>
    <row r="47" spans="1:14" s="6" customFormat="1" ht="18.75" customHeight="1" x14ac:dyDescent="0.25">
      <c r="A47" s="11">
        <v>39</v>
      </c>
      <c r="B47" s="11" t="s">
        <v>738</v>
      </c>
      <c r="C47" s="93">
        <v>43662.662187499998</v>
      </c>
      <c r="D47" s="11" t="s">
        <v>735</v>
      </c>
      <c r="E47" s="10" t="s">
        <v>390</v>
      </c>
      <c r="F47" s="9" t="s">
        <v>737</v>
      </c>
      <c r="G47" s="13" t="s">
        <v>1</v>
      </c>
      <c r="H47" s="11" t="s">
        <v>736</v>
      </c>
      <c r="I47" s="11" t="str">
        <f>LEFT(H47,2)</f>
        <v>18</v>
      </c>
      <c r="J47" s="11">
        <v>10</v>
      </c>
      <c r="K47" s="74"/>
      <c r="M47" s="6">
        <f>MONTH(C47)</f>
        <v>7</v>
      </c>
      <c r="N47" s="6">
        <f>YEAR(C47)</f>
        <v>2019</v>
      </c>
    </row>
    <row r="48" spans="1:14" s="6" customFormat="1" ht="18.75" customHeight="1" x14ac:dyDescent="0.25">
      <c r="A48" s="11">
        <v>40</v>
      </c>
      <c r="B48" s="11" t="s">
        <v>966</v>
      </c>
      <c r="C48" s="93">
        <v>43656.622881944444</v>
      </c>
      <c r="D48" s="11" t="s">
        <v>965</v>
      </c>
      <c r="E48" s="10" t="s">
        <v>579</v>
      </c>
      <c r="F48" s="9" t="s">
        <v>964</v>
      </c>
      <c r="G48" s="13" t="s">
        <v>1</v>
      </c>
      <c r="H48" s="11" t="s">
        <v>736</v>
      </c>
      <c r="I48" s="11" t="str">
        <f>LEFT(H48,2)</f>
        <v>18</v>
      </c>
      <c r="J48" s="11">
        <v>5</v>
      </c>
      <c r="K48" s="74"/>
      <c r="M48" s="6">
        <f>MONTH(C48)</f>
        <v>7</v>
      </c>
      <c r="N48" s="6">
        <f>YEAR(C48)</f>
        <v>2019</v>
      </c>
    </row>
    <row r="49" spans="1:14" s="6" customFormat="1" ht="18.75" customHeight="1" x14ac:dyDescent="0.25">
      <c r="A49" s="11">
        <v>41</v>
      </c>
      <c r="B49" s="11" t="s">
        <v>979</v>
      </c>
      <c r="C49" s="93">
        <v>43656.547997685186</v>
      </c>
      <c r="D49" s="11" t="s">
        <v>978</v>
      </c>
      <c r="E49" s="10" t="s">
        <v>1689</v>
      </c>
      <c r="F49" s="9" t="s">
        <v>977</v>
      </c>
      <c r="G49" s="13" t="s">
        <v>1</v>
      </c>
      <c r="H49" s="11" t="s">
        <v>976</v>
      </c>
      <c r="I49" s="11" t="str">
        <f>LEFT(H49,2)</f>
        <v>18</v>
      </c>
      <c r="J49" s="11">
        <v>10</v>
      </c>
      <c r="K49" s="74"/>
      <c r="M49" s="6">
        <f>MONTH(C49)</f>
        <v>7</v>
      </c>
      <c r="N49" s="6">
        <f>YEAR(C49)</f>
        <v>2019</v>
      </c>
    </row>
    <row r="50" spans="1:14" s="6" customFormat="1" ht="18.75" customHeight="1" x14ac:dyDescent="0.25">
      <c r="A50" s="11">
        <v>42</v>
      </c>
      <c r="B50" s="11" t="s">
        <v>2178</v>
      </c>
      <c r="C50" s="93">
        <v>43787.618217592593</v>
      </c>
      <c r="D50" s="11" t="s">
        <v>2179</v>
      </c>
      <c r="E50" s="10" t="s">
        <v>181</v>
      </c>
      <c r="F50" s="9" t="s">
        <v>2180</v>
      </c>
      <c r="G50" s="13" t="s">
        <v>1</v>
      </c>
      <c r="H50" s="11" t="s">
        <v>1049</v>
      </c>
      <c r="I50" s="11" t="str">
        <f>LEFT(H50,2)</f>
        <v>18</v>
      </c>
      <c r="J50" s="11">
        <v>10</v>
      </c>
      <c r="K50" s="74"/>
      <c r="M50" s="6">
        <f>MONTH(C50)</f>
        <v>11</v>
      </c>
      <c r="N50" s="6">
        <f>YEAR(C50)</f>
        <v>2019</v>
      </c>
    </row>
    <row r="51" spans="1:14" s="6" customFormat="1" ht="18.75" customHeight="1" x14ac:dyDescent="0.25">
      <c r="A51" s="11">
        <v>43</v>
      </c>
      <c r="B51" s="11" t="s">
        <v>1050</v>
      </c>
      <c r="C51" s="93">
        <v>43654.388564814813</v>
      </c>
      <c r="D51" s="11" t="s">
        <v>1048</v>
      </c>
      <c r="E51" s="10" t="s">
        <v>1673</v>
      </c>
      <c r="F51" s="9" t="s">
        <v>855</v>
      </c>
      <c r="G51" s="13" t="s">
        <v>1</v>
      </c>
      <c r="H51" s="11" t="s">
        <v>1049</v>
      </c>
      <c r="I51" s="11" t="str">
        <f>LEFT(H51,2)</f>
        <v>18</v>
      </c>
      <c r="J51" s="11">
        <v>5</v>
      </c>
      <c r="K51" s="74"/>
      <c r="M51" s="6">
        <f>MONTH(C51)</f>
        <v>7</v>
      </c>
      <c r="N51" s="6">
        <f>YEAR(C51)</f>
        <v>2019</v>
      </c>
    </row>
    <row r="52" spans="1:14" s="6" customFormat="1" ht="18.75" customHeight="1" x14ac:dyDescent="0.25">
      <c r="A52" s="11">
        <v>44</v>
      </c>
      <c r="B52" s="11" t="s">
        <v>1218</v>
      </c>
      <c r="C52" s="93">
        <v>43640.607708333337</v>
      </c>
      <c r="D52" s="11" t="s">
        <v>1217</v>
      </c>
      <c r="E52" s="10" t="s">
        <v>586</v>
      </c>
      <c r="F52" s="9" t="s">
        <v>855</v>
      </c>
      <c r="G52" s="13" t="s">
        <v>1</v>
      </c>
      <c r="H52" s="11" t="s">
        <v>1049</v>
      </c>
      <c r="I52" s="11" t="str">
        <f>LEFT(H52,2)</f>
        <v>18</v>
      </c>
      <c r="J52" s="11">
        <v>5</v>
      </c>
      <c r="K52" s="74"/>
      <c r="M52" s="6">
        <f>MONTH(C52)</f>
        <v>6</v>
      </c>
      <c r="N52" s="6">
        <f>YEAR(C52)</f>
        <v>2019</v>
      </c>
    </row>
    <row r="53" spans="1:14" s="6" customFormat="1" ht="18.75" customHeight="1" x14ac:dyDescent="0.25">
      <c r="A53" s="11">
        <v>45</v>
      </c>
      <c r="B53" s="11" t="s">
        <v>1171</v>
      </c>
      <c r="C53" s="93">
        <v>43642.616701388892</v>
      </c>
      <c r="D53" s="11" t="s">
        <v>1169</v>
      </c>
      <c r="E53" s="10" t="s">
        <v>1455</v>
      </c>
      <c r="F53" s="9" t="s">
        <v>1170</v>
      </c>
      <c r="G53" s="13" t="s">
        <v>1</v>
      </c>
      <c r="H53" s="11" t="s">
        <v>6</v>
      </c>
      <c r="I53" s="11" t="str">
        <f>LEFT(H53,2)</f>
        <v>18</v>
      </c>
      <c r="J53" s="11">
        <v>10</v>
      </c>
      <c r="K53" s="74"/>
      <c r="M53" s="6">
        <f>MONTH(C53)</f>
        <v>6</v>
      </c>
      <c r="N53" s="6">
        <f>YEAR(C53)</f>
        <v>2019</v>
      </c>
    </row>
    <row r="54" spans="1:14" s="6" customFormat="1" ht="18.75" customHeight="1" x14ac:dyDescent="0.25">
      <c r="A54" s="11">
        <v>46</v>
      </c>
      <c r="B54" s="11" t="s">
        <v>1920</v>
      </c>
      <c r="C54" s="93">
        <v>43701.336319444446</v>
      </c>
      <c r="D54" s="11" t="s">
        <v>1921</v>
      </c>
      <c r="E54" s="10" t="s">
        <v>1650</v>
      </c>
      <c r="F54" s="9" t="s">
        <v>52</v>
      </c>
      <c r="G54" s="13" t="s">
        <v>1</v>
      </c>
      <c r="H54" s="11" t="s">
        <v>6</v>
      </c>
      <c r="I54" s="11" t="str">
        <f>LEFT(H54,2)</f>
        <v>18</v>
      </c>
      <c r="J54" s="11">
        <v>10</v>
      </c>
      <c r="K54" s="74"/>
      <c r="M54" s="6">
        <f>MONTH(C54)</f>
        <v>8</v>
      </c>
      <c r="N54" s="6">
        <f>YEAR(C54)</f>
        <v>2019</v>
      </c>
    </row>
    <row r="55" spans="1:14" s="6" customFormat="1" ht="18.75" customHeight="1" x14ac:dyDescent="0.25">
      <c r="A55" s="11">
        <v>47</v>
      </c>
      <c r="B55" s="11" t="s">
        <v>1204</v>
      </c>
      <c r="C55" s="93">
        <v>43641.445810185185</v>
      </c>
      <c r="D55" s="11" t="s">
        <v>1203</v>
      </c>
      <c r="E55" s="10" t="s">
        <v>673</v>
      </c>
      <c r="F55" s="9" t="s">
        <v>224</v>
      </c>
      <c r="G55" s="13" t="s">
        <v>1</v>
      </c>
      <c r="H55" s="11" t="s">
        <v>6</v>
      </c>
      <c r="I55" s="11" t="str">
        <f>LEFT(H55,2)</f>
        <v>18</v>
      </c>
      <c r="J55" s="11">
        <v>5</v>
      </c>
      <c r="K55" s="74"/>
      <c r="M55" s="6">
        <f>MONTH(C55)</f>
        <v>6</v>
      </c>
      <c r="N55" s="6">
        <f>YEAR(C55)</f>
        <v>2019</v>
      </c>
    </row>
    <row r="56" spans="1:14" s="6" customFormat="1" ht="18.75" customHeight="1" x14ac:dyDescent="0.25">
      <c r="A56" s="11">
        <v>48</v>
      </c>
      <c r="B56" s="11" t="s">
        <v>960</v>
      </c>
      <c r="C56" s="93">
        <v>43657.365914351853</v>
      </c>
      <c r="D56" s="11" t="s">
        <v>958</v>
      </c>
      <c r="E56" s="10" t="s">
        <v>959</v>
      </c>
      <c r="F56" s="9" t="s">
        <v>669</v>
      </c>
      <c r="G56" s="13" t="s">
        <v>1</v>
      </c>
      <c r="H56" s="11" t="s">
        <v>6</v>
      </c>
      <c r="I56" s="11" t="str">
        <f>LEFT(H56,2)</f>
        <v>18</v>
      </c>
      <c r="J56" s="11">
        <v>10</v>
      </c>
      <c r="K56" s="74"/>
      <c r="M56" s="6">
        <f>MONTH(C56)</f>
        <v>7</v>
      </c>
      <c r="N56" s="6">
        <f>YEAR(C56)</f>
        <v>2019</v>
      </c>
    </row>
    <row r="57" spans="1:14" s="6" customFormat="1" ht="18.75" customHeight="1" x14ac:dyDescent="0.25">
      <c r="A57" s="11">
        <v>49</v>
      </c>
      <c r="B57" s="11" t="s">
        <v>1238</v>
      </c>
      <c r="C57" s="93">
        <v>43640.370046296295</v>
      </c>
      <c r="D57" s="11" t="s">
        <v>1236</v>
      </c>
      <c r="E57" s="10" t="s">
        <v>252</v>
      </c>
      <c r="F57" s="9" t="s">
        <v>1237</v>
      </c>
      <c r="G57" s="13" t="s">
        <v>1</v>
      </c>
      <c r="H57" s="11" t="s">
        <v>6</v>
      </c>
      <c r="I57" s="11" t="str">
        <f>LEFT(H57,2)</f>
        <v>18</v>
      </c>
      <c r="J57" s="11">
        <v>10</v>
      </c>
      <c r="K57" s="74"/>
      <c r="M57" s="6">
        <f>MONTH(C57)</f>
        <v>6</v>
      </c>
      <c r="N57" s="6">
        <f>YEAR(C57)</f>
        <v>2019</v>
      </c>
    </row>
    <row r="58" spans="1:14" s="6" customFormat="1" ht="18.75" customHeight="1" x14ac:dyDescent="0.25">
      <c r="A58" s="11">
        <v>50</v>
      </c>
      <c r="B58" s="11" t="s">
        <v>1212</v>
      </c>
      <c r="C58" s="93">
        <v>43641.375856481478</v>
      </c>
      <c r="D58" s="11" t="s">
        <v>1211</v>
      </c>
      <c r="E58" s="10" t="s">
        <v>1635</v>
      </c>
      <c r="F58" s="9" t="s">
        <v>67</v>
      </c>
      <c r="G58" s="13" t="s">
        <v>1</v>
      </c>
      <c r="H58" s="11" t="s">
        <v>6</v>
      </c>
      <c r="I58" s="11" t="str">
        <f>LEFT(H58,2)</f>
        <v>18</v>
      </c>
      <c r="J58" s="11">
        <v>10</v>
      </c>
      <c r="K58" s="74"/>
      <c r="M58" s="6">
        <f>MONTH(C58)</f>
        <v>6</v>
      </c>
      <c r="N58" s="6">
        <f>YEAR(C58)</f>
        <v>2019</v>
      </c>
    </row>
    <row r="59" spans="1:14" s="6" customFormat="1" ht="18.75" customHeight="1" x14ac:dyDescent="0.25">
      <c r="A59" s="11">
        <v>51</v>
      </c>
      <c r="B59" s="11" t="s">
        <v>1310</v>
      </c>
      <c r="C59" s="93">
        <v>43634.581145833334</v>
      </c>
      <c r="D59" s="11" t="s">
        <v>1309</v>
      </c>
      <c r="E59" s="10" t="s">
        <v>185</v>
      </c>
      <c r="F59" s="9" t="s">
        <v>192</v>
      </c>
      <c r="G59" s="13" t="s">
        <v>1</v>
      </c>
      <c r="H59" s="11" t="s">
        <v>6</v>
      </c>
      <c r="I59" s="11" t="str">
        <f>LEFT(H59,2)</f>
        <v>18</v>
      </c>
      <c r="J59" s="11">
        <v>10</v>
      </c>
      <c r="K59" s="74"/>
      <c r="M59" s="6">
        <f>MONTH(C59)</f>
        <v>6</v>
      </c>
      <c r="N59" s="6">
        <f>YEAR(C59)</f>
        <v>2019</v>
      </c>
    </row>
    <row r="60" spans="1:14" s="6" customFormat="1" ht="18.75" customHeight="1" x14ac:dyDescent="0.25">
      <c r="A60" s="11">
        <v>52</v>
      </c>
      <c r="B60" s="11" t="s">
        <v>2265</v>
      </c>
      <c r="C60" s="93" t="s">
        <v>2209</v>
      </c>
      <c r="D60" s="11" t="s">
        <v>2238</v>
      </c>
      <c r="E60" s="10" t="s">
        <v>2239</v>
      </c>
      <c r="F60" s="9" t="s">
        <v>1175</v>
      </c>
      <c r="G60" s="13" t="s">
        <v>1</v>
      </c>
      <c r="H60" s="11" t="s">
        <v>6</v>
      </c>
      <c r="I60" s="11" t="str">
        <f>LEFT(H60,2)</f>
        <v>18</v>
      </c>
      <c r="J60" s="11">
        <v>5</v>
      </c>
      <c r="K60" s="74"/>
      <c r="M60" s="6">
        <f>MONTH(C60)</f>
        <v>5</v>
      </c>
      <c r="N60" s="6">
        <f>YEAR(C60)</f>
        <v>2020</v>
      </c>
    </row>
    <row r="61" spans="1:14" s="6" customFormat="1" ht="18.75" customHeight="1" x14ac:dyDescent="0.25">
      <c r="A61" s="11">
        <v>53</v>
      </c>
      <c r="B61" s="11" t="s">
        <v>924</v>
      </c>
      <c r="C61" s="93">
        <v>43658.331203703703</v>
      </c>
      <c r="D61" s="11" t="s">
        <v>921</v>
      </c>
      <c r="E61" s="10" t="s">
        <v>923</v>
      </c>
      <c r="F61" s="9" t="s">
        <v>922</v>
      </c>
      <c r="G61" s="13" t="s">
        <v>1</v>
      </c>
      <c r="H61" s="11" t="s">
        <v>6</v>
      </c>
      <c r="I61" s="11" t="str">
        <f>LEFT(H61,2)</f>
        <v>18</v>
      </c>
      <c r="J61" s="11">
        <v>10</v>
      </c>
      <c r="K61" s="74"/>
      <c r="M61" s="6">
        <f>MONTH(C61)</f>
        <v>7</v>
      </c>
      <c r="N61" s="6">
        <f>YEAR(C61)</f>
        <v>2019</v>
      </c>
    </row>
    <row r="62" spans="1:14" s="6" customFormat="1" ht="18.75" customHeight="1" x14ac:dyDescent="0.25">
      <c r="A62" s="11">
        <v>54</v>
      </c>
      <c r="B62" s="11" t="s">
        <v>10</v>
      </c>
      <c r="C62" s="93">
        <v>43682.720636574071</v>
      </c>
      <c r="D62" s="11" t="s">
        <v>9</v>
      </c>
      <c r="E62" s="10" t="s">
        <v>8</v>
      </c>
      <c r="F62" s="9" t="s">
        <v>7</v>
      </c>
      <c r="G62" s="13" t="s">
        <v>1</v>
      </c>
      <c r="H62" s="11" t="s">
        <v>6</v>
      </c>
      <c r="I62" s="11" t="str">
        <f>LEFT(H62,2)</f>
        <v>18</v>
      </c>
      <c r="J62" s="11">
        <v>10</v>
      </c>
      <c r="K62" s="74"/>
      <c r="M62" s="6">
        <f>MONTH(C62)</f>
        <v>8</v>
      </c>
      <c r="N62" s="6">
        <f>YEAR(C62)</f>
        <v>2019</v>
      </c>
    </row>
    <row r="63" spans="1:14" s="6" customFormat="1" ht="18.75" customHeight="1" x14ac:dyDescent="0.25">
      <c r="A63" s="11">
        <v>55</v>
      </c>
      <c r="B63" s="11" t="s">
        <v>1131</v>
      </c>
      <c r="C63" s="93">
        <v>43647.592824074076</v>
      </c>
      <c r="D63" s="11" t="s">
        <v>1130</v>
      </c>
      <c r="E63" s="10" t="s">
        <v>1654</v>
      </c>
      <c r="F63" s="9" t="s">
        <v>969</v>
      </c>
      <c r="G63" s="13" t="s">
        <v>1</v>
      </c>
      <c r="H63" s="11" t="s">
        <v>180</v>
      </c>
      <c r="I63" s="11" t="str">
        <f>LEFT(H63,2)</f>
        <v>18</v>
      </c>
      <c r="J63" s="11">
        <v>5</v>
      </c>
      <c r="K63" s="74"/>
      <c r="M63" s="6">
        <f>MONTH(C63)</f>
        <v>7</v>
      </c>
      <c r="N63" s="6">
        <f>YEAR(C63)</f>
        <v>2019</v>
      </c>
    </row>
    <row r="64" spans="1:14" s="6" customFormat="1" ht="18.75" customHeight="1" x14ac:dyDescent="0.25">
      <c r="A64" s="11">
        <v>56</v>
      </c>
      <c r="B64" s="11" t="s">
        <v>1148</v>
      </c>
      <c r="C64" s="93">
        <v>43644</v>
      </c>
      <c r="D64" s="11" t="s">
        <v>1146</v>
      </c>
      <c r="E64" s="10" t="s">
        <v>78</v>
      </c>
      <c r="F64" s="9" t="s">
        <v>1147</v>
      </c>
      <c r="G64" s="13" t="s">
        <v>1</v>
      </c>
      <c r="H64" s="11" t="s">
        <v>180</v>
      </c>
      <c r="I64" s="11" t="str">
        <f>LEFT(H64,2)</f>
        <v>18</v>
      </c>
      <c r="J64" s="11">
        <v>10</v>
      </c>
      <c r="K64" s="74"/>
      <c r="M64" s="6">
        <f>MONTH(C64)</f>
        <v>6</v>
      </c>
      <c r="N64" s="6">
        <f>YEAR(C64)</f>
        <v>2019</v>
      </c>
    </row>
    <row r="65" spans="1:14" s="6" customFormat="1" ht="18.75" customHeight="1" x14ac:dyDescent="0.25">
      <c r="A65" s="11">
        <v>57</v>
      </c>
      <c r="B65" s="11" t="s">
        <v>1255</v>
      </c>
      <c r="C65" s="93">
        <v>43637.62537037037</v>
      </c>
      <c r="D65" s="11" t="s">
        <v>1254</v>
      </c>
      <c r="E65" s="10" t="s">
        <v>450</v>
      </c>
      <c r="F65" s="9" t="s">
        <v>160</v>
      </c>
      <c r="G65" s="13" t="s">
        <v>1</v>
      </c>
      <c r="H65" s="11" t="s">
        <v>180</v>
      </c>
      <c r="I65" s="11" t="str">
        <f>LEFT(H65,2)</f>
        <v>18</v>
      </c>
      <c r="J65" s="11">
        <v>5</v>
      </c>
      <c r="K65" s="74"/>
      <c r="M65" s="6">
        <f>MONTH(C65)</f>
        <v>6</v>
      </c>
      <c r="N65" s="6">
        <f>YEAR(C65)</f>
        <v>2019</v>
      </c>
    </row>
    <row r="66" spans="1:14" s="6" customFormat="1" ht="18.75" customHeight="1" x14ac:dyDescent="0.25">
      <c r="A66" s="11">
        <v>58</v>
      </c>
      <c r="B66" s="11" t="s">
        <v>1181</v>
      </c>
      <c r="C66" s="93">
        <v>43642.386747685188</v>
      </c>
      <c r="D66" s="11" t="s">
        <v>1179</v>
      </c>
      <c r="E66" s="10" t="s">
        <v>1643</v>
      </c>
      <c r="F66" s="9" t="s">
        <v>1180</v>
      </c>
      <c r="G66" s="13" t="s">
        <v>1</v>
      </c>
      <c r="H66" s="11" t="s">
        <v>180</v>
      </c>
      <c r="I66" s="11" t="str">
        <f>LEFT(H66,2)</f>
        <v>18</v>
      </c>
      <c r="J66" s="11">
        <v>10</v>
      </c>
      <c r="K66" s="74"/>
      <c r="M66" s="6">
        <f>MONTH(C66)</f>
        <v>6</v>
      </c>
      <c r="N66" s="6">
        <f>YEAR(C66)</f>
        <v>2019</v>
      </c>
    </row>
    <row r="67" spans="1:14" s="6" customFormat="1" ht="18.75" customHeight="1" x14ac:dyDescent="0.25">
      <c r="A67" s="11">
        <v>59</v>
      </c>
      <c r="B67" s="11" t="s">
        <v>183</v>
      </c>
      <c r="C67" s="93">
        <v>43680.519085648149</v>
      </c>
      <c r="D67" s="11" t="s">
        <v>182</v>
      </c>
      <c r="E67" s="10" t="s">
        <v>181</v>
      </c>
      <c r="F67" s="9" t="s">
        <v>172</v>
      </c>
      <c r="G67" s="13" t="s">
        <v>1</v>
      </c>
      <c r="H67" s="11" t="s">
        <v>180</v>
      </c>
      <c r="I67" s="11" t="str">
        <f>LEFT(H67,2)</f>
        <v>18</v>
      </c>
      <c r="J67" s="11">
        <v>5</v>
      </c>
      <c r="K67" s="74"/>
      <c r="M67" s="6">
        <f>MONTH(C67)</f>
        <v>8</v>
      </c>
      <c r="N67" s="6">
        <f>YEAR(C67)</f>
        <v>2019</v>
      </c>
    </row>
    <row r="68" spans="1:14" s="6" customFormat="1" ht="18.75" customHeight="1" x14ac:dyDescent="0.25">
      <c r="A68" s="11">
        <v>60</v>
      </c>
      <c r="B68" s="11" t="s">
        <v>1124</v>
      </c>
      <c r="C68" s="93">
        <v>43647.615659722222</v>
      </c>
      <c r="D68" s="11" t="s">
        <v>1122</v>
      </c>
      <c r="E68" s="10" t="s">
        <v>1655</v>
      </c>
      <c r="F68" s="9" t="s">
        <v>1123</v>
      </c>
      <c r="G68" s="13" t="s">
        <v>1</v>
      </c>
      <c r="H68" s="11" t="s">
        <v>200</v>
      </c>
      <c r="I68" s="11" t="str">
        <f>LEFT(H68,2)</f>
        <v>18</v>
      </c>
      <c r="J68" s="11">
        <v>10</v>
      </c>
      <c r="K68" s="74"/>
      <c r="M68" s="6">
        <f>MONTH(C68)</f>
        <v>7</v>
      </c>
      <c r="N68" s="6">
        <f>YEAR(C68)</f>
        <v>2019</v>
      </c>
    </row>
    <row r="69" spans="1:14" s="6" customFormat="1" ht="18.75" customHeight="1" x14ac:dyDescent="0.25">
      <c r="A69" s="11">
        <v>61</v>
      </c>
      <c r="B69" s="11" t="s">
        <v>204</v>
      </c>
      <c r="C69" s="93">
        <v>43680.347870370373</v>
      </c>
      <c r="D69" s="11" t="s">
        <v>203</v>
      </c>
      <c r="E69" s="10" t="s">
        <v>202</v>
      </c>
      <c r="F69" s="9" t="s">
        <v>201</v>
      </c>
      <c r="G69" s="13" t="s">
        <v>1</v>
      </c>
      <c r="H69" s="11" t="s">
        <v>200</v>
      </c>
      <c r="I69" s="11" t="str">
        <f>LEFT(H69,2)</f>
        <v>18</v>
      </c>
      <c r="J69" s="11">
        <v>10</v>
      </c>
      <c r="K69" s="74"/>
      <c r="M69" s="6">
        <f>MONTH(C69)</f>
        <v>8</v>
      </c>
      <c r="N69" s="6">
        <f>YEAR(C69)</f>
        <v>2019</v>
      </c>
    </row>
    <row r="70" spans="1:14" s="6" customFormat="1" ht="18.75" customHeight="1" x14ac:dyDescent="0.25">
      <c r="A70" s="11">
        <v>62</v>
      </c>
      <c r="B70" s="11" t="s">
        <v>981</v>
      </c>
      <c r="C70" s="93">
        <v>43655.604907407411</v>
      </c>
      <c r="D70" s="11" t="s">
        <v>980</v>
      </c>
      <c r="E70" s="10" t="s">
        <v>889</v>
      </c>
      <c r="F70" s="9" t="s">
        <v>57</v>
      </c>
      <c r="G70" s="13" t="s">
        <v>1</v>
      </c>
      <c r="H70" s="11" t="s">
        <v>200</v>
      </c>
      <c r="I70" s="11" t="str">
        <f>LEFT(H70,2)</f>
        <v>18</v>
      </c>
      <c r="J70" s="11">
        <v>5</v>
      </c>
      <c r="K70" s="74"/>
      <c r="M70" s="6">
        <f>MONTH(C70)</f>
        <v>7</v>
      </c>
      <c r="N70" s="6">
        <f>YEAR(C70)</f>
        <v>2019</v>
      </c>
    </row>
    <row r="71" spans="1:14" s="6" customFormat="1" ht="18.75" customHeight="1" x14ac:dyDescent="0.25">
      <c r="A71" s="11">
        <v>63</v>
      </c>
      <c r="B71" s="11" t="s">
        <v>1173</v>
      </c>
      <c r="C71" s="93">
        <v>43642.615127314813</v>
      </c>
      <c r="D71" s="11" t="s">
        <v>1172</v>
      </c>
      <c r="E71" s="10" t="s">
        <v>1612</v>
      </c>
      <c r="F71" s="9" t="s">
        <v>947</v>
      </c>
      <c r="G71" s="13" t="s">
        <v>1</v>
      </c>
      <c r="H71" s="11" t="s">
        <v>200</v>
      </c>
      <c r="I71" s="11" t="str">
        <f>LEFT(H71,2)</f>
        <v>18</v>
      </c>
      <c r="J71" s="11">
        <v>10</v>
      </c>
      <c r="K71" s="74"/>
      <c r="M71" s="6">
        <f>MONTH(C71)</f>
        <v>6</v>
      </c>
      <c r="N71" s="6">
        <f>YEAR(C71)</f>
        <v>2019</v>
      </c>
    </row>
    <row r="72" spans="1:14" s="6" customFormat="1" ht="18.75" customHeight="1" x14ac:dyDescent="0.25">
      <c r="A72" s="11">
        <v>64</v>
      </c>
      <c r="B72" s="11" t="s">
        <v>1230</v>
      </c>
      <c r="C72" s="93">
        <v>43640.455138888887</v>
      </c>
      <c r="D72" s="11" t="s">
        <v>1229</v>
      </c>
      <c r="E72" s="10" t="s">
        <v>1631</v>
      </c>
      <c r="F72" s="9" t="s">
        <v>92</v>
      </c>
      <c r="G72" s="13" t="s">
        <v>1</v>
      </c>
      <c r="H72" s="11" t="s">
        <v>639</v>
      </c>
      <c r="I72" s="11" t="str">
        <f>LEFT(H72,2)</f>
        <v>18</v>
      </c>
      <c r="J72" s="11">
        <v>5</v>
      </c>
      <c r="K72" s="74"/>
      <c r="M72" s="6">
        <f>MONTH(C72)</f>
        <v>6</v>
      </c>
      <c r="N72" s="6">
        <f>YEAR(C72)</f>
        <v>2019</v>
      </c>
    </row>
    <row r="73" spans="1:14" s="6" customFormat="1" ht="18.75" customHeight="1" x14ac:dyDescent="0.25">
      <c r="A73" s="11">
        <v>65</v>
      </c>
      <c r="B73" s="11" t="s">
        <v>641</v>
      </c>
      <c r="C73" s="93">
        <v>43665.673784722225</v>
      </c>
      <c r="D73" s="11" t="s">
        <v>640</v>
      </c>
      <c r="E73" s="10" t="s">
        <v>185</v>
      </c>
      <c r="F73" s="9" t="s">
        <v>317</v>
      </c>
      <c r="G73" s="13" t="s">
        <v>1</v>
      </c>
      <c r="H73" s="11" t="s">
        <v>639</v>
      </c>
      <c r="I73" s="11" t="str">
        <f>LEFT(H73,2)</f>
        <v>18</v>
      </c>
      <c r="J73" s="11">
        <v>5</v>
      </c>
      <c r="K73" s="74"/>
      <c r="M73" s="6">
        <f>MONTH(C73)</f>
        <v>7</v>
      </c>
      <c r="N73" s="6">
        <f>YEAR(C73)</f>
        <v>2019</v>
      </c>
    </row>
    <row r="74" spans="1:14" s="6" customFormat="1" ht="18.75" customHeight="1" x14ac:dyDescent="0.25">
      <c r="A74" s="11">
        <v>66</v>
      </c>
      <c r="B74" s="11" t="s">
        <v>1317</v>
      </c>
      <c r="C74" s="93">
        <v>43634.462025462963</v>
      </c>
      <c r="D74" s="11" t="s">
        <v>1316</v>
      </c>
      <c r="E74" s="10" t="s">
        <v>1606</v>
      </c>
      <c r="F74" s="9" t="s">
        <v>662</v>
      </c>
      <c r="G74" s="13" t="s">
        <v>1</v>
      </c>
      <c r="H74" s="11" t="s">
        <v>639</v>
      </c>
      <c r="I74" s="11" t="str">
        <f>LEFT(H74,2)</f>
        <v>18</v>
      </c>
      <c r="J74" s="11">
        <v>10</v>
      </c>
      <c r="K74" s="74"/>
      <c r="M74" s="6">
        <f>MONTH(C74)</f>
        <v>6</v>
      </c>
      <c r="N74" s="6">
        <f>YEAR(C74)</f>
        <v>2019</v>
      </c>
    </row>
    <row r="75" spans="1:14" s="6" customFormat="1" ht="18.75" customHeight="1" x14ac:dyDescent="0.25">
      <c r="A75" s="11">
        <v>67</v>
      </c>
      <c r="B75" s="11" t="s">
        <v>805</v>
      </c>
      <c r="C75" s="93">
        <v>43661.47515046296</v>
      </c>
      <c r="D75" s="11" t="s">
        <v>803</v>
      </c>
      <c r="E75" s="10" t="s">
        <v>804</v>
      </c>
      <c r="F75" s="9" t="s">
        <v>57</v>
      </c>
      <c r="G75" s="13" t="s">
        <v>1</v>
      </c>
      <c r="H75" s="11" t="s">
        <v>639</v>
      </c>
      <c r="I75" s="11" t="str">
        <f>LEFT(H75,2)</f>
        <v>18</v>
      </c>
      <c r="J75" s="11">
        <v>5</v>
      </c>
      <c r="K75" s="74"/>
      <c r="M75" s="6">
        <f>MONTH(C75)</f>
        <v>7</v>
      </c>
      <c r="N75" s="6">
        <f>YEAR(C75)</f>
        <v>2019</v>
      </c>
    </row>
    <row r="76" spans="1:14" s="6" customFormat="1" ht="18.75" customHeight="1" x14ac:dyDescent="0.25">
      <c r="A76" s="11">
        <v>68</v>
      </c>
      <c r="B76" s="11" t="s">
        <v>1253</v>
      </c>
      <c r="C76" s="93">
        <v>43637.627245370371</v>
      </c>
      <c r="D76" s="11" t="s">
        <v>1252</v>
      </c>
      <c r="E76" s="10" t="s">
        <v>1624</v>
      </c>
      <c r="F76" s="9" t="s">
        <v>97</v>
      </c>
      <c r="G76" s="13" t="s">
        <v>1</v>
      </c>
      <c r="H76" s="11" t="s">
        <v>639</v>
      </c>
      <c r="I76" s="11" t="str">
        <f>LEFT(H76,2)</f>
        <v>18</v>
      </c>
      <c r="J76" s="11">
        <v>5</v>
      </c>
      <c r="K76" s="74"/>
      <c r="M76" s="6">
        <f>MONTH(C76)</f>
        <v>6</v>
      </c>
      <c r="N76" s="6">
        <f>YEAR(C76)</f>
        <v>2019</v>
      </c>
    </row>
    <row r="77" spans="1:14" s="6" customFormat="1" ht="18.75" customHeight="1" x14ac:dyDescent="0.25">
      <c r="A77" s="11">
        <v>69</v>
      </c>
      <c r="B77" s="11" t="s">
        <v>1114</v>
      </c>
      <c r="C77" s="93">
        <v>43648.574074074073</v>
      </c>
      <c r="D77" s="11" t="s">
        <v>1113</v>
      </c>
      <c r="E77" s="10" t="s">
        <v>1657</v>
      </c>
      <c r="F77" s="9" t="s">
        <v>26</v>
      </c>
      <c r="G77" s="13" t="s">
        <v>1</v>
      </c>
      <c r="H77" s="11" t="s">
        <v>1003</v>
      </c>
      <c r="I77" s="11" t="str">
        <f>LEFT(H77,2)</f>
        <v>18</v>
      </c>
      <c r="J77" s="11">
        <v>5</v>
      </c>
      <c r="K77" s="74"/>
      <c r="M77" s="6">
        <f>MONTH(C77)</f>
        <v>7</v>
      </c>
      <c r="N77" s="6">
        <f>YEAR(C77)</f>
        <v>2019</v>
      </c>
    </row>
    <row r="78" spans="1:14" s="6" customFormat="1" ht="18.75" customHeight="1" x14ac:dyDescent="0.25">
      <c r="A78" s="11">
        <v>70</v>
      </c>
      <c r="B78" s="11" t="s">
        <v>1140</v>
      </c>
      <c r="C78" s="93">
        <v>43645</v>
      </c>
      <c r="D78" s="11" t="s">
        <v>1139</v>
      </c>
      <c r="E78" s="10" t="s">
        <v>1651</v>
      </c>
      <c r="F78" s="9" t="s">
        <v>611</v>
      </c>
      <c r="G78" s="13" t="s">
        <v>1</v>
      </c>
      <c r="H78" s="11" t="s">
        <v>1003</v>
      </c>
      <c r="I78" s="11" t="str">
        <f>LEFT(H78,2)</f>
        <v>18</v>
      </c>
      <c r="J78" s="11">
        <v>10</v>
      </c>
      <c r="K78" s="74"/>
      <c r="M78" s="6">
        <f>MONTH(C78)</f>
        <v>6</v>
      </c>
      <c r="N78" s="6">
        <f>YEAR(C78)</f>
        <v>2019</v>
      </c>
    </row>
    <row r="79" spans="1:14" s="6" customFormat="1" ht="18.75" customHeight="1" x14ac:dyDescent="0.25">
      <c r="A79" s="11">
        <v>71</v>
      </c>
      <c r="B79" s="11" t="s">
        <v>1045</v>
      </c>
      <c r="C79" s="93">
        <v>43654.395694444444</v>
      </c>
      <c r="D79" s="11" t="s">
        <v>1044</v>
      </c>
      <c r="E79" s="10" t="s">
        <v>1622</v>
      </c>
      <c r="F79" s="9" t="s">
        <v>52</v>
      </c>
      <c r="G79" s="13" t="s">
        <v>1</v>
      </c>
      <c r="H79" s="11" t="s">
        <v>1003</v>
      </c>
      <c r="I79" s="11" t="str">
        <f>LEFT(H79,2)</f>
        <v>18</v>
      </c>
      <c r="J79" s="11">
        <v>5</v>
      </c>
      <c r="K79" s="74"/>
      <c r="M79" s="6">
        <f>MONTH(C79)</f>
        <v>7</v>
      </c>
      <c r="N79" s="6">
        <f>YEAR(C79)</f>
        <v>2019</v>
      </c>
    </row>
    <row r="80" spans="1:14" s="6" customFormat="1" ht="18.75" customHeight="1" x14ac:dyDescent="0.25">
      <c r="A80" s="11">
        <v>72</v>
      </c>
      <c r="B80" s="11" t="s">
        <v>1034</v>
      </c>
      <c r="C80" s="93">
        <v>43654.426006944443</v>
      </c>
      <c r="D80" s="11" t="s">
        <v>1033</v>
      </c>
      <c r="E80" s="10" t="s">
        <v>218</v>
      </c>
      <c r="F80" s="9" t="s">
        <v>192</v>
      </c>
      <c r="G80" s="13" t="s">
        <v>1</v>
      </c>
      <c r="H80" s="11" t="s">
        <v>1003</v>
      </c>
      <c r="I80" s="11" t="str">
        <f>LEFT(H80,2)</f>
        <v>18</v>
      </c>
      <c r="J80" s="11">
        <v>5</v>
      </c>
      <c r="K80" s="74"/>
      <c r="M80" s="6">
        <f>MONTH(C80)</f>
        <v>7</v>
      </c>
      <c r="N80" s="6">
        <f>YEAR(C80)</f>
        <v>2019</v>
      </c>
    </row>
    <row r="81" spans="1:14" s="6" customFormat="1" ht="18.75" customHeight="1" x14ac:dyDescent="0.25">
      <c r="A81" s="11">
        <v>73</v>
      </c>
      <c r="B81" s="11" t="s">
        <v>1036</v>
      </c>
      <c r="C81" s="93">
        <v>43654.423182870371</v>
      </c>
      <c r="D81" s="11" t="s">
        <v>1035</v>
      </c>
      <c r="E81" s="10" t="s">
        <v>659</v>
      </c>
      <c r="F81" s="9" t="s">
        <v>947</v>
      </c>
      <c r="G81" s="13" t="s">
        <v>1</v>
      </c>
      <c r="H81" s="11" t="s">
        <v>1003</v>
      </c>
      <c r="I81" s="11" t="str">
        <f>LEFT(H81,2)</f>
        <v>18</v>
      </c>
      <c r="J81" s="11">
        <v>10</v>
      </c>
      <c r="K81" s="74"/>
      <c r="M81" s="6">
        <f>MONTH(C81)</f>
        <v>7</v>
      </c>
      <c r="N81" s="6">
        <f>YEAR(C81)</f>
        <v>2019</v>
      </c>
    </row>
    <row r="82" spans="1:14" s="6" customFormat="1" ht="18.75" customHeight="1" x14ac:dyDescent="0.25">
      <c r="A82" s="11">
        <v>74</v>
      </c>
      <c r="B82" s="11" t="s">
        <v>1070</v>
      </c>
      <c r="C82" s="93">
        <v>43652.392835648148</v>
      </c>
      <c r="D82" s="11" t="s">
        <v>1069</v>
      </c>
      <c r="E82" s="10" t="s">
        <v>1666</v>
      </c>
      <c r="F82" s="9" t="s">
        <v>442</v>
      </c>
      <c r="G82" s="13" t="s">
        <v>1</v>
      </c>
      <c r="H82" s="11" t="s">
        <v>1003</v>
      </c>
      <c r="I82" s="11" t="str">
        <f>LEFT(H82,2)</f>
        <v>18</v>
      </c>
      <c r="J82" s="11">
        <v>5</v>
      </c>
      <c r="K82" s="74"/>
      <c r="M82" s="6">
        <f>MONTH(C82)</f>
        <v>7</v>
      </c>
      <c r="N82" s="6">
        <f>YEAR(C82)</f>
        <v>2019</v>
      </c>
    </row>
    <row r="83" spans="1:14" s="6" customFormat="1" ht="18.75" customHeight="1" x14ac:dyDescent="0.25">
      <c r="A83" s="11">
        <v>75</v>
      </c>
      <c r="B83" s="11" t="s">
        <v>1005</v>
      </c>
      <c r="C83" s="93">
        <v>43655.346898148149</v>
      </c>
      <c r="D83" s="11" t="s">
        <v>1002</v>
      </c>
      <c r="E83" s="10" t="s">
        <v>1685</v>
      </c>
      <c r="F83" s="9" t="s">
        <v>1004</v>
      </c>
      <c r="G83" s="13" t="s">
        <v>1</v>
      </c>
      <c r="H83" s="11" t="s">
        <v>1003</v>
      </c>
      <c r="I83" s="11" t="str">
        <f>LEFT(H83,2)</f>
        <v>18</v>
      </c>
      <c r="J83" s="11">
        <v>5</v>
      </c>
      <c r="K83" s="74"/>
      <c r="M83" s="6">
        <f>MONTH(C83)</f>
        <v>7</v>
      </c>
      <c r="N83" s="6">
        <f>YEAR(C83)</f>
        <v>2019</v>
      </c>
    </row>
    <row r="84" spans="1:14" s="6" customFormat="1" ht="18.75" customHeight="1" x14ac:dyDescent="0.25">
      <c r="A84" s="11">
        <v>76</v>
      </c>
      <c r="B84" s="11" t="s">
        <v>1019</v>
      </c>
      <c r="C84" s="93">
        <v>43654.574988425928</v>
      </c>
      <c r="D84" s="11" t="s">
        <v>1018</v>
      </c>
      <c r="E84" s="10" t="s">
        <v>1680</v>
      </c>
      <c r="F84" s="9" t="s">
        <v>97</v>
      </c>
      <c r="G84" s="13" t="s">
        <v>1</v>
      </c>
      <c r="H84" s="11" t="s">
        <v>1003</v>
      </c>
      <c r="I84" s="11" t="str">
        <f>LEFT(H84,2)</f>
        <v>18</v>
      </c>
      <c r="J84" s="11">
        <v>5</v>
      </c>
      <c r="K84" s="74"/>
      <c r="M84" s="6">
        <f>MONTH(C84)</f>
        <v>7</v>
      </c>
      <c r="N84" s="6">
        <f>YEAR(C84)</f>
        <v>2019</v>
      </c>
    </row>
    <row r="85" spans="1:14" s="6" customFormat="1" ht="18.75" customHeight="1" x14ac:dyDescent="0.25">
      <c r="A85" s="11">
        <v>77</v>
      </c>
      <c r="B85" s="11" t="s">
        <v>929</v>
      </c>
      <c r="C85" s="93">
        <v>43658.318715277775</v>
      </c>
      <c r="D85" s="11" t="s">
        <v>925</v>
      </c>
      <c r="E85" s="10" t="s">
        <v>928</v>
      </c>
      <c r="F85" s="9" t="s">
        <v>927</v>
      </c>
      <c r="G85" s="13" t="s">
        <v>1</v>
      </c>
      <c r="H85" s="11" t="s">
        <v>926</v>
      </c>
      <c r="I85" s="11" t="str">
        <f>LEFT(H85,2)</f>
        <v>18</v>
      </c>
      <c r="J85" s="11">
        <v>5</v>
      </c>
      <c r="K85" s="74"/>
      <c r="M85" s="6">
        <f>MONTH(C85)</f>
        <v>7</v>
      </c>
      <c r="N85" s="6">
        <f>YEAR(C85)</f>
        <v>2019</v>
      </c>
    </row>
    <row r="86" spans="1:14" s="6" customFormat="1" ht="18.75" customHeight="1" x14ac:dyDescent="0.25">
      <c r="A86" s="11">
        <v>78</v>
      </c>
      <c r="B86" s="11" t="s">
        <v>1153</v>
      </c>
      <c r="C86" s="93">
        <v>43643</v>
      </c>
      <c r="D86" s="11" t="s">
        <v>1151</v>
      </c>
      <c r="E86" s="10" t="s">
        <v>1487</v>
      </c>
      <c r="F86" s="9" t="s">
        <v>1152</v>
      </c>
      <c r="G86" s="13" t="s">
        <v>1</v>
      </c>
      <c r="H86" s="11" t="s">
        <v>926</v>
      </c>
      <c r="I86" s="11" t="str">
        <f>LEFT(H86,2)</f>
        <v>18</v>
      </c>
      <c r="J86" s="11">
        <v>5</v>
      </c>
      <c r="K86" s="74"/>
      <c r="M86" s="6">
        <f>MONTH(C86)</f>
        <v>6</v>
      </c>
      <c r="N86" s="6">
        <f>YEAR(C86)</f>
        <v>2019</v>
      </c>
    </row>
    <row r="87" spans="1:14" s="6" customFormat="1" ht="18.75" customHeight="1" x14ac:dyDescent="0.25">
      <c r="A87" s="11">
        <v>79</v>
      </c>
      <c r="B87" s="11" t="s">
        <v>983</v>
      </c>
      <c r="C87" s="93">
        <v>43655.598425925928</v>
      </c>
      <c r="D87" s="11" t="s">
        <v>982</v>
      </c>
      <c r="E87" s="10" t="s">
        <v>450</v>
      </c>
      <c r="F87" s="9" t="s">
        <v>633</v>
      </c>
      <c r="G87" s="13" t="s">
        <v>1</v>
      </c>
      <c r="H87" s="11" t="s">
        <v>926</v>
      </c>
      <c r="I87" s="11" t="str">
        <f>LEFT(H87,2)</f>
        <v>18</v>
      </c>
      <c r="J87" s="11">
        <v>10</v>
      </c>
      <c r="K87" s="74"/>
      <c r="M87" s="6">
        <f>MONTH(C87)</f>
        <v>7</v>
      </c>
      <c r="N87" s="6">
        <f>YEAR(C87)</f>
        <v>2019</v>
      </c>
    </row>
    <row r="88" spans="1:14" s="6" customFormat="1" ht="18.75" customHeight="1" x14ac:dyDescent="0.25">
      <c r="A88" s="11">
        <v>80</v>
      </c>
      <c r="B88" s="11" t="s">
        <v>1326</v>
      </c>
      <c r="C88" s="93">
        <v>43634.454409722224</v>
      </c>
      <c r="D88" s="11" t="s">
        <v>1325</v>
      </c>
      <c r="E88" s="10" t="s">
        <v>353</v>
      </c>
      <c r="F88" s="9" t="s">
        <v>160</v>
      </c>
      <c r="G88" s="13" t="s">
        <v>1</v>
      </c>
      <c r="H88" s="11" t="s">
        <v>1021</v>
      </c>
      <c r="I88" s="11" t="str">
        <f>LEFT(H88,2)</f>
        <v>18</v>
      </c>
      <c r="J88" s="11">
        <v>5</v>
      </c>
      <c r="K88" s="74"/>
      <c r="M88" s="6">
        <f>MONTH(C88)</f>
        <v>6</v>
      </c>
      <c r="N88" s="6">
        <f>YEAR(C88)</f>
        <v>2019</v>
      </c>
    </row>
    <row r="89" spans="1:14" s="6" customFormat="1" ht="18.75" customHeight="1" x14ac:dyDescent="0.25">
      <c r="A89" s="11">
        <v>81</v>
      </c>
      <c r="B89" s="11" t="s">
        <v>1023</v>
      </c>
      <c r="C89" s="93">
        <v>43654.547337962962</v>
      </c>
      <c r="D89" s="11" t="s">
        <v>1020</v>
      </c>
      <c r="E89" s="10" t="s">
        <v>1514</v>
      </c>
      <c r="F89" s="9" t="s">
        <v>1022</v>
      </c>
      <c r="G89" s="13" t="s">
        <v>1</v>
      </c>
      <c r="H89" s="11" t="s">
        <v>1021</v>
      </c>
      <c r="I89" s="11" t="str">
        <f>LEFT(H89,2)</f>
        <v>18</v>
      </c>
      <c r="J89" s="11">
        <v>10</v>
      </c>
      <c r="K89" s="74"/>
      <c r="M89" s="6">
        <f>MONTH(C89)</f>
        <v>7</v>
      </c>
      <c r="N89" s="6">
        <f>YEAR(C89)</f>
        <v>2019</v>
      </c>
    </row>
    <row r="90" spans="1:14" s="6" customFormat="1" ht="18.75" customHeight="1" x14ac:dyDescent="0.25">
      <c r="A90" s="11">
        <v>82</v>
      </c>
      <c r="B90" s="11" t="s">
        <v>1274</v>
      </c>
      <c r="C90" s="93">
        <v>43636.432986111111</v>
      </c>
      <c r="D90" s="11" t="s">
        <v>1273</v>
      </c>
      <c r="E90" s="10" t="s">
        <v>1619</v>
      </c>
      <c r="F90" s="9" t="s">
        <v>188</v>
      </c>
      <c r="G90" s="13" t="s">
        <v>1</v>
      </c>
      <c r="H90" s="11" t="s">
        <v>1021</v>
      </c>
      <c r="I90" s="11" t="str">
        <f>LEFT(H90,2)</f>
        <v>18</v>
      </c>
      <c r="J90" s="11">
        <v>5</v>
      </c>
      <c r="K90" s="74"/>
      <c r="M90" s="6">
        <f>MONTH(C90)</f>
        <v>6</v>
      </c>
      <c r="N90" s="6">
        <f>YEAR(C90)</f>
        <v>2019</v>
      </c>
    </row>
    <row r="91" spans="1:14" s="6" customFormat="1" ht="18.75" customHeight="1" x14ac:dyDescent="0.25">
      <c r="A91" s="11">
        <v>83</v>
      </c>
      <c r="B91" s="11" t="s">
        <v>1332</v>
      </c>
      <c r="C91" s="93">
        <v>43634.386018518519</v>
      </c>
      <c r="D91" s="11" t="s">
        <v>1331</v>
      </c>
      <c r="E91" s="10" t="s">
        <v>126</v>
      </c>
      <c r="F91" s="9" t="s">
        <v>679</v>
      </c>
      <c r="G91" s="13" t="s">
        <v>1</v>
      </c>
      <c r="H91" s="11" t="s">
        <v>1283</v>
      </c>
      <c r="I91" s="11" t="str">
        <f>LEFT(H91,2)</f>
        <v>18</v>
      </c>
      <c r="J91" s="11">
        <v>10</v>
      </c>
      <c r="K91" s="74"/>
      <c r="M91" s="6">
        <f>MONTH(C91)</f>
        <v>6</v>
      </c>
      <c r="N91" s="6">
        <f>YEAR(C91)</f>
        <v>2019</v>
      </c>
    </row>
    <row r="92" spans="1:14" s="6" customFormat="1" ht="18.75" customHeight="1" x14ac:dyDescent="0.25">
      <c r="A92" s="11">
        <v>84</v>
      </c>
      <c r="B92" s="11" t="s">
        <v>1284</v>
      </c>
      <c r="C92" s="93">
        <v>43636.367418981485</v>
      </c>
      <c r="D92" s="11" t="s">
        <v>1282</v>
      </c>
      <c r="E92" s="10" t="s">
        <v>1615</v>
      </c>
      <c r="F92" s="9" t="s">
        <v>713</v>
      </c>
      <c r="G92" s="13" t="s">
        <v>1</v>
      </c>
      <c r="H92" s="11" t="s">
        <v>1283</v>
      </c>
      <c r="I92" s="11" t="str">
        <f>LEFT(H92,2)</f>
        <v>18</v>
      </c>
      <c r="J92" s="11">
        <v>5</v>
      </c>
      <c r="K92" s="74"/>
      <c r="M92" s="6">
        <f>MONTH(C92)</f>
        <v>6</v>
      </c>
      <c r="N92" s="6">
        <f>YEAR(C92)</f>
        <v>2019</v>
      </c>
    </row>
    <row r="93" spans="1:14" s="6" customFormat="1" ht="18.75" customHeight="1" x14ac:dyDescent="0.25">
      <c r="A93" s="11">
        <v>85</v>
      </c>
      <c r="B93" s="11" t="s">
        <v>1216</v>
      </c>
      <c r="C93" s="93">
        <v>43640.688657407409</v>
      </c>
      <c r="D93" s="11" t="s">
        <v>1215</v>
      </c>
      <c r="E93" s="10" t="s">
        <v>1633</v>
      </c>
      <c r="F93" s="9" t="s">
        <v>513</v>
      </c>
      <c r="G93" s="13" t="s">
        <v>1</v>
      </c>
      <c r="H93" s="11" t="s">
        <v>934</v>
      </c>
      <c r="I93" s="11" t="str">
        <f>LEFT(H93,2)</f>
        <v>18</v>
      </c>
      <c r="J93" s="11">
        <v>10</v>
      </c>
      <c r="K93" s="74"/>
      <c r="M93" s="6">
        <f>MONTH(C93)</f>
        <v>6</v>
      </c>
      <c r="N93" s="6">
        <f>YEAR(C93)</f>
        <v>2019</v>
      </c>
    </row>
    <row r="94" spans="1:14" s="6" customFormat="1" ht="18.75" customHeight="1" x14ac:dyDescent="0.25">
      <c r="A94" s="11">
        <v>86</v>
      </c>
      <c r="B94" s="11" t="s">
        <v>936</v>
      </c>
      <c r="C94" s="93">
        <v>43657.694513888891</v>
      </c>
      <c r="D94" s="11" t="s">
        <v>933</v>
      </c>
      <c r="E94" s="10" t="s">
        <v>935</v>
      </c>
      <c r="F94" s="9" t="s">
        <v>837</v>
      </c>
      <c r="G94" s="13" t="s">
        <v>1</v>
      </c>
      <c r="H94" s="11" t="s">
        <v>934</v>
      </c>
      <c r="I94" s="11" t="str">
        <f>LEFT(H94,2)</f>
        <v>18</v>
      </c>
      <c r="J94" s="11">
        <v>5</v>
      </c>
      <c r="K94" s="74"/>
      <c r="M94" s="6">
        <f>MONTH(C94)</f>
        <v>7</v>
      </c>
      <c r="N94" s="6">
        <f>YEAR(C94)</f>
        <v>2019</v>
      </c>
    </row>
    <row r="95" spans="1:14" s="6" customFormat="1" ht="18.75" customHeight="1" x14ac:dyDescent="0.25">
      <c r="A95" s="11">
        <v>87</v>
      </c>
      <c r="B95" s="11" t="s">
        <v>1161</v>
      </c>
      <c r="C95" s="93">
        <v>43642.683599537035</v>
      </c>
      <c r="D95" s="11" t="s">
        <v>1160</v>
      </c>
      <c r="E95" s="10" t="s">
        <v>1646</v>
      </c>
      <c r="F95" s="9" t="s">
        <v>284</v>
      </c>
      <c r="G95" s="13" t="s">
        <v>31</v>
      </c>
      <c r="H95" s="11" t="s">
        <v>356</v>
      </c>
      <c r="I95" s="11" t="str">
        <f>LEFT(H95,2)</f>
        <v>18</v>
      </c>
      <c r="J95" s="11">
        <v>10</v>
      </c>
      <c r="K95" s="74"/>
      <c r="M95" s="6">
        <f>MONTH(C95)</f>
        <v>6</v>
      </c>
      <c r="N95" s="6">
        <f>YEAR(C95)</f>
        <v>2019</v>
      </c>
    </row>
    <row r="96" spans="1:14" s="6" customFormat="1" ht="18.75" customHeight="1" x14ac:dyDescent="0.25">
      <c r="A96" s="11">
        <v>88</v>
      </c>
      <c r="B96" s="11" t="s">
        <v>1299</v>
      </c>
      <c r="C96" s="93">
        <v>43635.58797453704</v>
      </c>
      <c r="D96" s="11" t="s">
        <v>1298</v>
      </c>
      <c r="E96" s="10" t="s">
        <v>1609</v>
      </c>
      <c r="F96" s="9" t="s">
        <v>482</v>
      </c>
      <c r="G96" s="13" t="s">
        <v>31</v>
      </c>
      <c r="H96" s="11" t="s">
        <v>356</v>
      </c>
      <c r="I96" s="11" t="str">
        <f>LEFT(H96,2)</f>
        <v>18</v>
      </c>
      <c r="J96" s="11">
        <v>10</v>
      </c>
      <c r="K96" s="74"/>
      <c r="M96" s="6">
        <f>MONTH(C96)</f>
        <v>6</v>
      </c>
      <c r="N96" s="6">
        <f>YEAR(C96)</f>
        <v>2019</v>
      </c>
    </row>
    <row r="97" spans="1:14" s="6" customFormat="1" ht="18.75" customHeight="1" x14ac:dyDescent="0.25">
      <c r="A97" s="11">
        <v>89</v>
      </c>
      <c r="B97" s="11" t="s">
        <v>359</v>
      </c>
      <c r="C97" s="93">
        <v>43673.438379629632</v>
      </c>
      <c r="D97" s="11" t="s">
        <v>355</v>
      </c>
      <c r="E97" s="10" t="s">
        <v>358</v>
      </c>
      <c r="F97" s="9" t="s">
        <v>357</v>
      </c>
      <c r="G97" s="13" t="s">
        <v>31</v>
      </c>
      <c r="H97" s="11" t="s">
        <v>356</v>
      </c>
      <c r="I97" s="11" t="str">
        <f>LEFT(H97,2)</f>
        <v>18</v>
      </c>
      <c r="J97" s="11">
        <v>5</v>
      </c>
      <c r="K97" s="74"/>
      <c r="M97" s="6">
        <f>MONTH(C97)</f>
        <v>7</v>
      </c>
      <c r="N97" s="6">
        <f>YEAR(C97)</f>
        <v>2019</v>
      </c>
    </row>
    <row r="98" spans="1:14" s="6" customFormat="1" ht="18.75" customHeight="1" x14ac:dyDescent="0.25">
      <c r="A98" s="11">
        <v>90</v>
      </c>
      <c r="B98" s="11" t="s">
        <v>1202</v>
      </c>
      <c r="C98" s="93">
        <v>43641.448761574073</v>
      </c>
      <c r="D98" s="11" t="s">
        <v>1200</v>
      </c>
      <c r="E98" s="10" t="s">
        <v>1638</v>
      </c>
      <c r="F98" s="9" t="s">
        <v>1201</v>
      </c>
      <c r="G98" s="13" t="s">
        <v>31</v>
      </c>
      <c r="H98" s="11" t="s">
        <v>356</v>
      </c>
      <c r="I98" s="11" t="str">
        <f>LEFT(H98,2)</f>
        <v>18</v>
      </c>
      <c r="J98" s="11">
        <v>10</v>
      </c>
      <c r="K98" s="74"/>
      <c r="M98" s="6">
        <f>MONTH(C98)</f>
        <v>6</v>
      </c>
      <c r="N98" s="6">
        <f>YEAR(C98)</f>
        <v>2019</v>
      </c>
    </row>
    <row r="99" spans="1:14" s="6" customFormat="1" ht="18.75" customHeight="1" x14ac:dyDescent="0.25">
      <c r="A99" s="11">
        <v>91</v>
      </c>
      <c r="B99" s="11" t="s">
        <v>1297</v>
      </c>
      <c r="C99" s="93">
        <v>43635.591249999998</v>
      </c>
      <c r="D99" s="11" t="s">
        <v>1295</v>
      </c>
      <c r="E99" s="10" t="s">
        <v>1610</v>
      </c>
      <c r="F99" s="9" t="s">
        <v>1296</v>
      </c>
      <c r="G99" s="13" t="s">
        <v>31</v>
      </c>
      <c r="H99" s="11" t="s">
        <v>356</v>
      </c>
      <c r="I99" s="11" t="str">
        <f>LEFT(H99,2)</f>
        <v>18</v>
      </c>
      <c r="J99" s="11">
        <v>10</v>
      </c>
      <c r="K99" s="74"/>
      <c r="M99" s="6">
        <f>MONTH(C99)</f>
        <v>6</v>
      </c>
      <c r="N99" s="6">
        <f>YEAR(C99)</f>
        <v>2019</v>
      </c>
    </row>
    <row r="100" spans="1:14" s="6" customFormat="1" ht="18.75" customHeight="1" x14ac:dyDescent="0.25">
      <c r="A100" s="11">
        <v>92</v>
      </c>
      <c r="B100" s="11" t="s">
        <v>1121</v>
      </c>
      <c r="C100" s="93">
        <v>43647.656886574077</v>
      </c>
      <c r="D100" s="11" t="s">
        <v>1119</v>
      </c>
      <c r="E100" s="10" t="s">
        <v>1656</v>
      </c>
      <c r="F100" s="9" t="s">
        <v>793</v>
      </c>
      <c r="G100" s="13" t="s">
        <v>31</v>
      </c>
      <c r="H100" s="11" t="s">
        <v>1120</v>
      </c>
      <c r="I100" s="11" t="str">
        <f>LEFT(H100,2)</f>
        <v>18</v>
      </c>
      <c r="J100" s="11">
        <v>10</v>
      </c>
      <c r="K100" s="74"/>
      <c r="M100" s="6">
        <f>MONTH(C100)</f>
        <v>7</v>
      </c>
      <c r="N100" s="6">
        <f>YEAR(C100)</f>
        <v>2019</v>
      </c>
    </row>
    <row r="101" spans="1:14" s="6" customFormat="1" ht="18.75" customHeight="1" x14ac:dyDescent="0.25">
      <c r="A101" s="11">
        <v>93</v>
      </c>
      <c r="B101" s="11" t="s">
        <v>2066</v>
      </c>
      <c r="C101" s="93">
        <v>43738.667071759257</v>
      </c>
      <c r="D101" s="11" t="s">
        <v>2067</v>
      </c>
      <c r="E101" s="10" t="s">
        <v>1480</v>
      </c>
      <c r="F101" s="9" t="s">
        <v>378</v>
      </c>
      <c r="G101" s="13" t="s">
        <v>1</v>
      </c>
      <c r="H101" s="11" t="s">
        <v>745</v>
      </c>
      <c r="I101" s="11" t="str">
        <f>LEFT(H101,2)</f>
        <v>18</v>
      </c>
      <c r="J101" s="11">
        <v>5</v>
      </c>
      <c r="K101" s="74"/>
      <c r="M101" s="6">
        <f>MONTH(C101)</f>
        <v>9</v>
      </c>
      <c r="N101" s="6">
        <f>YEAR(C101)</f>
        <v>2019</v>
      </c>
    </row>
    <row r="102" spans="1:14" s="6" customFormat="1" ht="18.75" customHeight="1" x14ac:dyDescent="0.25">
      <c r="A102" s="11">
        <v>94</v>
      </c>
      <c r="B102" s="11" t="s">
        <v>747</v>
      </c>
      <c r="C102" s="93">
        <v>43662.554537037038</v>
      </c>
      <c r="D102" s="11" t="s">
        <v>744</v>
      </c>
      <c r="E102" s="10" t="s">
        <v>746</v>
      </c>
      <c r="F102" s="9" t="s">
        <v>281</v>
      </c>
      <c r="G102" s="13" t="s">
        <v>1</v>
      </c>
      <c r="H102" s="11" t="s">
        <v>745</v>
      </c>
      <c r="I102" s="11" t="str">
        <f>LEFT(H102,2)</f>
        <v>18</v>
      </c>
      <c r="J102" s="11">
        <v>10</v>
      </c>
      <c r="K102" s="74"/>
      <c r="M102" s="6">
        <f>MONTH(C102)</f>
        <v>7</v>
      </c>
      <c r="N102" s="6">
        <f>YEAR(C102)</f>
        <v>2019</v>
      </c>
    </row>
    <row r="103" spans="1:14" s="6" customFormat="1" ht="18.75" customHeight="1" x14ac:dyDescent="0.25">
      <c r="A103" s="11">
        <v>95</v>
      </c>
      <c r="B103" s="11" t="s">
        <v>1102</v>
      </c>
      <c r="C103" s="93">
        <v>43650.436192129629</v>
      </c>
      <c r="D103" s="11" t="s">
        <v>1101</v>
      </c>
      <c r="E103" s="10" t="s">
        <v>1661</v>
      </c>
      <c r="F103" s="9" t="s">
        <v>224</v>
      </c>
      <c r="G103" s="13" t="s">
        <v>1</v>
      </c>
      <c r="H103" s="11" t="s">
        <v>1000</v>
      </c>
      <c r="I103" s="11" t="str">
        <f>LEFT(H103,2)</f>
        <v>18</v>
      </c>
      <c r="J103" s="11">
        <v>10</v>
      </c>
      <c r="K103" s="74"/>
      <c r="M103" s="6">
        <f>MONTH(C103)</f>
        <v>7</v>
      </c>
      <c r="N103" s="6">
        <f>YEAR(C103)</f>
        <v>2019</v>
      </c>
    </row>
    <row r="104" spans="1:14" s="6" customFormat="1" ht="18.75" customHeight="1" x14ac:dyDescent="0.25">
      <c r="A104" s="11">
        <v>96</v>
      </c>
      <c r="B104" s="11" t="s">
        <v>1822</v>
      </c>
      <c r="C104" s="93">
        <v>43696.571388888886</v>
      </c>
      <c r="D104" s="11" t="s">
        <v>1823</v>
      </c>
      <c r="E104" s="10" t="s">
        <v>673</v>
      </c>
      <c r="F104" s="9" t="s">
        <v>224</v>
      </c>
      <c r="G104" s="13" t="s">
        <v>1</v>
      </c>
      <c r="H104" s="11" t="s">
        <v>1000</v>
      </c>
      <c r="I104" s="11" t="str">
        <f>LEFT(H104,2)</f>
        <v>18</v>
      </c>
      <c r="J104" s="11">
        <v>5</v>
      </c>
      <c r="K104" s="74"/>
      <c r="M104" s="6">
        <f>MONTH(C104)</f>
        <v>8</v>
      </c>
      <c r="N104" s="6">
        <f>YEAR(C104)</f>
        <v>2019</v>
      </c>
    </row>
    <row r="105" spans="1:14" s="6" customFormat="1" ht="18.75" customHeight="1" x14ac:dyDescent="0.25">
      <c r="A105" s="11">
        <v>97</v>
      </c>
      <c r="B105" s="11" t="s">
        <v>1001</v>
      </c>
      <c r="C105" s="93">
        <v>43655.34878472222</v>
      </c>
      <c r="D105" s="11" t="s">
        <v>999</v>
      </c>
      <c r="E105" s="10" t="s">
        <v>1686</v>
      </c>
      <c r="F105" s="9" t="s">
        <v>184</v>
      </c>
      <c r="G105" s="13" t="s">
        <v>1</v>
      </c>
      <c r="H105" s="11" t="s">
        <v>1000</v>
      </c>
      <c r="I105" s="11" t="str">
        <f>LEFT(H105,2)</f>
        <v>18</v>
      </c>
      <c r="J105" s="11">
        <v>10</v>
      </c>
      <c r="K105" s="74"/>
      <c r="M105" s="6">
        <f>MONTH(C105)</f>
        <v>7</v>
      </c>
      <c r="N105" s="6">
        <f>YEAR(C105)</f>
        <v>2019</v>
      </c>
    </row>
    <row r="106" spans="1:14" s="6" customFormat="1" ht="18.75" customHeight="1" x14ac:dyDescent="0.25">
      <c r="A106" s="11">
        <v>98</v>
      </c>
      <c r="B106" s="11" t="s">
        <v>1207</v>
      </c>
      <c r="C106" s="93">
        <v>43641.403287037036</v>
      </c>
      <c r="D106" s="11" t="s">
        <v>1205</v>
      </c>
      <c r="E106" s="10" t="s">
        <v>1637</v>
      </c>
      <c r="F106" s="9" t="s">
        <v>52</v>
      </c>
      <c r="G106" s="13" t="s">
        <v>1</v>
      </c>
      <c r="H106" s="11" t="s">
        <v>1206</v>
      </c>
      <c r="I106" s="11" t="str">
        <f>LEFT(H106,2)</f>
        <v>18</v>
      </c>
      <c r="J106" s="11">
        <v>10</v>
      </c>
      <c r="K106" s="74"/>
      <c r="M106" s="6">
        <f>MONTH(C106)</f>
        <v>6</v>
      </c>
      <c r="N106" s="6">
        <f>YEAR(C106)</f>
        <v>2019</v>
      </c>
    </row>
    <row r="107" spans="1:14" s="6" customFormat="1" ht="18.75" customHeight="1" x14ac:dyDescent="0.25">
      <c r="A107" s="11">
        <v>99</v>
      </c>
      <c r="B107" s="11" t="s">
        <v>1043</v>
      </c>
      <c r="C107" s="93">
        <v>43654.418333333335</v>
      </c>
      <c r="D107" s="11" t="s">
        <v>1041</v>
      </c>
      <c r="E107" s="10" t="s">
        <v>602</v>
      </c>
      <c r="F107" s="9" t="s">
        <v>1042</v>
      </c>
      <c r="G107" s="13" t="s">
        <v>1</v>
      </c>
      <c r="H107" s="11" t="s">
        <v>1025</v>
      </c>
      <c r="I107" s="11" t="str">
        <f>LEFT(H107,2)</f>
        <v>18</v>
      </c>
      <c r="J107" s="11">
        <v>10</v>
      </c>
      <c r="K107" s="74"/>
      <c r="M107" s="6">
        <f>MONTH(C107)</f>
        <v>7</v>
      </c>
      <c r="N107" s="6">
        <f>YEAR(C107)</f>
        <v>2019</v>
      </c>
    </row>
    <row r="108" spans="1:14" s="6" customFormat="1" ht="18.75" customHeight="1" x14ac:dyDescent="0.25">
      <c r="A108" s="11">
        <v>100</v>
      </c>
      <c r="B108" s="11" t="s">
        <v>1112</v>
      </c>
      <c r="C108" s="93">
        <v>43648.575416666667</v>
      </c>
      <c r="D108" s="11" t="s">
        <v>1111</v>
      </c>
      <c r="E108" s="10" t="s">
        <v>1658</v>
      </c>
      <c r="F108" s="9" t="s">
        <v>538</v>
      </c>
      <c r="G108" s="13" t="s">
        <v>1</v>
      </c>
      <c r="H108" s="11" t="s">
        <v>1025</v>
      </c>
      <c r="I108" s="11" t="str">
        <f>LEFT(H108,2)</f>
        <v>18</v>
      </c>
      <c r="J108" s="11">
        <v>10</v>
      </c>
      <c r="K108" s="74"/>
      <c r="M108" s="6">
        <f>MONTH(C108)</f>
        <v>7</v>
      </c>
      <c r="N108" s="6">
        <f>YEAR(C108)</f>
        <v>2019</v>
      </c>
    </row>
    <row r="109" spans="1:14" s="6" customFormat="1" ht="18.75" customHeight="1" x14ac:dyDescent="0.25">
      <c r="A109" s="11">
        <v>101</v>
      </c>
      <c r="B109" s="11" t="s">
        <v>1251</v>
      </c>
      <c r="C109" s="93">
        <v>43637.642465277779</v>
      </c>
      <c r="D109" s="11" t="s">
        <v>1249</v>
      </c>
      <c r="E109" s="10" t="s">
        <v>1625</v>
      </c>
      <c r="F109" s="9" t="s">
        <v>1250</v>
      </c>
      <c r="G109" s="13" t="s">
        <v>1</v>
      </c>
      <c r="H109" s="11" t="s">
        <v>1025</v>
      </c>
      <c r="I109" s="11" t="str">
        <f>LEFT(H109,2)</f>
        <v>18</v>
      </c>
      <c r="J109" s="11">
        <v>10</v>
      </c>
      <c r="K109" s="74"/>
      <c r="M109" s="6">
        <f>MONTH(C109)</f>
        <v>6</v>
      </c>
      <c r="N109" s="6">
        <f>YEAR(C109)</f>
        <v>2019</v>
      </c>
    </row>
    <row r="110" spans="1:14" s="6" customFormat="1" ht="18.75" customHeight="1" x14ac:dyDescent="0.25">
      <c r="A110" s="11">
        <v>102</v>
      </c>
      <c r="B110" s="11" t="s">
        <v>1026</v>
      </c>
      <c r="C110" s="93">
        <v>43654.434201388889</v>
      </c>
      <c r="D110" s="11" t="s">
        <v>1024</v>
      </c>
      <c r="E110" s="10" t="s">
        <v>1679</v>
      </c>
      <c r="F110" s="9" t="s">
        <v>851</v>
      </c>
      <c r="G110" s="13" t="s">
        <v>1</v>
      </c>
      <c r="H110" s="11" t="s">
        <v>1025</v>
      </c>
      <c r="I110" s="11" t="str">
        <f>LEFT(H110,2)</f>
        <v>18</v>
      </c>
      <c r="J110" s="11">
        <v>10</v>
      </c>
      <c r="K110" s="74"/>
      <c r="M110" s="6">
        <f>MONTH(C110)</f>
        <v>7</v>
      </c>
      <c r="N110" s="6">
        <f>YEAR(C110)</f>
        <v>2019</v>
      </c>
    </row>
    <row r="111" spans="1:14" s="6" customFormat="1" ht="18.75" customHeight="1" x14ac:dyDescent="0.25">
      <c r="A111" s="11">
        <v>103</v>
      </c>
      <c r="B111" s="11" t="s">
        <v>1196</v>
      </c>
      <c r="C111" s="93">
        <v>43641.564432870371</v>
      </c>
      <c r="D111" s="11" t="s">
        <v>1195</v>
      </c>
      <c r="E111" s="10" t="s">
        <v>1640</v>
      </c>
      <c r="F111" s="9" t="s">
        <v>1152</v>
      </c>
      <c r="G111" s="13" t="s">
        <v>1</v>
      </c>
      <c r="H111" s="11" t="s">
        <v>1016</v>
      </c>
      <c r="I111" s="11" t="str">
        <f>LEFT(H111,2)</f>
        <v>18</v>
      </c>
      <c r="J111" s="11">
        <v>10</v>
      </c>
      <c r="K111" s="74"/>
      <c r="M111" s="6">
        <f>MONTH(C111)</f>
        <v>6</v>
      </c>
      <c r="N111" s="6">
        <f>YEAR(C111)</f>
        <v>2019</v>
      </c>
    </row>
    <row r="112" spans="1:14" s="6" customFormat="1" ht="18.75" customHeight="1" x14ac:dyDescent="0.25">
      <c r="A112" s="11">
        <v>104</v>
      </c>
      <c r="B112" s="11" t="s">
        <v>1017</v>
      </c>
      <c r="C112" s="93">
        <v>43654.592928240738</v>
      </c>
      <c r="D112" s="11" t="s">
        <v>1015</v>
      </c>
      <c r="E112" s="10" t="s">
        <v>1681</v>
      </c>
      <c r="F112" s="9" t="s">
        <v>42</v>
      </c>
      <c r="G112" s="13" t="s">
        <v>1</v>
      </c>
      <c r="H112" s="11" t="s">
        <v>1016</v>
      </c>
      <c r="I112" s="11" t="str">
        <f>LEFT(H112,2)</f>
        <v>18</v>
      </c>
      <c r="J112" s="11">
        <v>10</v>
      </c>
      <c r="K112" s="74"/>
      <c r="M112" s="6">
        <f>MONTH(C112)</f>
        <v>7</v>
      </c>
      <c r="N112" s="6">
        <f>YEAR(C112)</f>
        <v>2019</v>
      </c>
    </row>
    <row r="113" spans="1:14" s="6" customFormat="1" ht="18.75" customHeight="1" x14ac:dyDescent="0.25">
      <c r="A113" s="11">
        <v>105</v>
      </c>
      <c r="B113" s="11" t="s">
        <v>1133</v>
      </c>
      <c r="C113" s="93">
        <v>43647.591238425928</v>
      </c>
      <c r="D113" s="11" t="s">
        <v>1132</v>
      </c>
      <c r="E113" s="10" t="s">
        <v>1653</v>
      </c>
      <c r="F113" s="9" t="s">
        <v>1054</v>
      </c>
      <c r="G113" s="13" t="s">
        <v>1</v>
      </c>
      <c r="H113" s="11" t="s">
        <v>1016</v>
      </c>
      <c r="I113" s="11" t="str">
        <f>LEFT(H113,2)</f>
        <v>18</v>
      </c>
      <c r="J113" s="11">
        <v>10</v>
      </c>
      <c r="K113" s="74"/>
      <c r="M113" s="6">
        <f>MONTH(C113)</f>
        <v>7</v>
      </c>
      <c r="N113" s="6">
        <f>YEAR(C113)</f>
        <v>2019</v>
      </c>
    </row>
    <row r="114" spans="1:14" s="6" customFormat="1" ht="18.75" customHeight="1" x14ac:dyDescent="0.25">
      <c r="A114" s="11">
        <v>106</v>
      </c>
      <c r="B114" s="11" t="s">
        <v>2038</v>
      </c>
      <c r="C114" s="93">
        <v>43738.667071759257</v>
      </c>
      <c r="D114" s="11" t="s">
        <v>2039</v>
      </c>
      <c r="E114" s="10" t="s">
        <v>809</v>
      </c>
      <c r="F114" s="9" t="s">
        <v>37</v>
      </c>
      <c r="G114" s="13" t="s">
        <v>1</v>
      </c>
      <c r="H114" s="11" t="s">
        <v>1016</v>
      </c>
      <c r="I114" s="11" t="str">
        <f>LEFT(H114,2)</f>
        <v>18</v>
      </c>
      <c r="J114" s="11">
        <v>10</v>
      </c>
      <c r="K114" s="74"/>
      <c r="M114" s="6">
        <f>MONTH(C114)</f>
        <v>9</v>
      </c>
      <c r="N114" s="6">
        <f>YEAR(C114)</f>
        <v>2019</v>
      </c>
    </row>
    <row r="115" spans="1:14" s="6" customFormat="1" ht="18.75" customHeight="1" x14ac:dyDescent="0.25">
      <c r="A115" s="11">
        <v>107</v>
      </c>
      <c r="B115" s="11" t="s">
        <v>810</v>
      </c>
      <c r="C115" s="93">
        <v>43661.470659722225</v>
      </c>
      <c r="D115" s="11" t="s">
        <v>807</v>
      </c>
      <c r="E115" s="10" t="s">
        <v>809</v>
      </c>
      <c r="F115" s="9" t="s">
        <v>808</v>
      </c>
      <c r="G115" s="13" t="s">
        <v>1</v>
      </c>
      <c r="H115" s="11" t="s">
        <v>806</v>
      </c>
      <c r="I115" s="11" t="str">
        <f>LEFT(H115,2)</f>
        <v>18</v>
      </c>
      <c r="J115" s="11">
        <v>5</v>
      </c>
      <c r="K115" s="74"/>
      <c r="M115" s="6">
        <f>MONTH(C115)</f>
        <v>7</v>
      </c>
      <c r="N115" s="6">
        <f>YEAR(C115)</f>
        <v>2019</v>
      </c>
    </row>
    <row r="116" spans="1:14" s="6" customFormat="1" ht="18.75" customHeight="1" x14ac:dyDescent="0.25">
      <c r="A116" s="11">
        <v>108</v>
      </c>
      <c r="B116" s="11" t="s">
        <v>2036</v>
      </c>
      <c r="C116" s="93">
        <v>43738.667071759257</v>
      </c>
      <c r="D116" s="11" t="s">
        <v>2037</v>
      </c>
      <c r="E116" s="10" t="s">
        <v>58</v>
      </c>
      <c r="F116" s="9" t="s">
        <v>42</v>
      </c>
      <c r="G116" s="13" t="s">
        <v>1</v>
      </c>
      <c r="H116" s="11" t="s">
        <v>806</v>
      </c>
      <c r="I116" s="11" t="str">
        <f>LEFT(H116,2)</f>
        <v>18</v>
      </c>
      <c r="J116" s="11">
        <v>5</v>
      </c>
      <c r="K116" s="74"/>
      <c r="M116" s="6">
        <f>MONTH(C116)</f>
        <v>9</v>
      </c>
      <c r="N116" s="6">
        <f>YEAR(C116)</f>
        <v>2019</v>
      </c>
    </row>
    <row r="117" spans="1:14" s="6" customFormat="1" ht="18.75" customHeight="1" x14ac:dyDescent="0.25">
      <c r="A117" s="11">
        <v>109</v>
      </c>
      <c r="B117" s="11" t="s">
        <v>1233</v>
      </c>
      <c r="C117" s="93">
        <v>43640.452418981484</v>
      </c>
      <c r="D117" s="11" t="s">
        <v>1231</v>
      </c>
      <c r="E117" s="10" t="s">
        <v>1630</v>
      </c>
      <c r="F117" s="9" t="s">
        <v>1232</v>
      </c>
      <c r="G117" s="13" t="s">
        <v>1</v>
      </c>
      <c r="H117" s="11" t="s">
        <v>806</v>
      </c>
      <c r="I117" s="11" t="str">
        <f>LEFT(H117,2)</f>
        <v>18</v>
      </c>
      <c r="J117" s="11">
        <v>10</v>
      </c>
      <c r="K117" s="74"/>
      <c r="M117" s="6">
        <f>MONTH(C117)</f>
        <v>6</v>
      </c>
      <c r="N117" s="6">
        <f>YEAR(C117)</f>
        <v>2019</v>
      </c>
    </row>
    <row r="118" spans="1:14" s="6" customFormat="1" ht="18.75" customHeight="1" x14ac:dyDescent="0.25">
      <c r="A118" s="11">
        <v>110</v>
      </c>
      <c r="B118" s="11" t="s">
        <v>1030</v>
      </c>
      <c r="C118" s="93">
        <v>43654.431296296294</v>
      </c>
      <c r="D118" s="11" t="s">
        <v>1029</v>
      </c>
      <c r="E118" s="10" t="s">
        <v>1677</v>
      </c>
      <c r="F118" s="9" t="s">
        <v>517</v>
      </c>
      <c r="G118" s="13" t="s">
        <v>1</v>
      </c>
      <c r="H118" s="11" t="s">
        <v>0</v>
      </c>
      <c r="I118" s="11" t="str">
        <f>LEFT(H118,2)</f>
        <v>18</v>
      </c>
      <c r="J118" s="11">
        <v>10</v>
      </c>
      <c r="K118" s="74"/>
      <c r="M118" s="6">
        <f>MONTH(C118)</f>
        <v>7</v>
      </c>
      <c r="N118" s="6">
        <f>YEAR(C118)</f>
        <v>2019</v>
      </c>
    </row>
    <row r="119" spans="1:14" s="6" customFormat="1" ht="18.75" customHeight="1" x14ac:dyDescent="0.25">
      <c r="A119" s="11">
        <v>111</v>
      </c>
      <c r="B119" s="11" t="s">
        <v>5</v>
      </c>
      <c r="C119" s="93">
        <v>43682.721956018519</v>
      </c>
      <c r="D119" s="11" t="s">
        <v>4</v>
      </c>
      <c r="E119" s="10" t="s">
        <v>3</v>
      </c>
      <c r="F119" s="9" t="s">
        <v>2</v>
      </c>
      <c r="G119" s="13" t="s">
        <v>1</v>
      </c>
      <c r="H119" s="11" t="s">
        <v>0</v>
      </c>
      <c r="I119" s="11" t="str">
        <f>LEFT(H119,2)</f>
        <v>18</v>
      </c>
      <c r="J119" s="11">
        <v>10</v>
      </c>
      <c r="K119" s="74"/>
      <c r="M119" s="6">
        <f>MONTH(C119)</f>
        <v>8</v>
      </c>
      <c r="N119" s="6">
        <f>YEAR(C119)</f>
        <v>2019</v>
      </c>
    </row>
    <row r="120" spans="1:14" s="6" customFormat="1" ht="18.75" customHeight="1" x14ac:dyDescent="0.25">
      <c r="A120" s="11">
        <v>112</v>
      </c>
      <c r="B120" s="11" t="s">
        <v>1164</v>
      </c>
      <c r="C120" s="93">
        <v>43642.67732638889</v>
      </c>
      <c r="D120" s="11" t="s">
        <v>1162</v>
      </c>
      <c r="E120" s="10" t="s">
        <v>1645</v>
      </c>
      <c r="F120" s="9" t="s">
        <v>1163</v>
      </c>
      <c r="G120" s="13" t="s">
        <v>1</v>
      </c>
      <c r="H120" s="11" t="s">
        <v>874</v>
      </c>
      <c r="I120" s="11" t="str">
        <f>LEFT(H120,2)</f>
        <v>18</v>
      </c>
      <c r="J120" s="11">
        <v>10</v>
      </c>
      <c r="K120" s="74"/>
      <c r="M120" s="6">
        <f>MONTH(C120)</f>
        <v>6</v>
      </c>
      <c r="N120" s="6">
        <f>YEAR(C120)</f>
        <v>2019</v>
      </c>
    </row>
    <row r="121" spans="1:14" s="6" customFormat="1" ht="18.75" customHeight="1" x14ac:dyDescent="0.25">
      <c r="A121" s="11">
        <v>113</v>
      </c>
      <c r="B121" s="11" t="s">
        <v>1260</v>
      </c>
      <c r="C121" s="93">
        <v>43637.587453703702</v>
      </c>
      <c r="D121" s="63" t="s">
        <v>1259</v>
      </c>
      <c r="E121" s="10" t="s">
        <v>1623</v>
      </c>
      <c r="F121" s="9" t="s">
        <v>342</v>
      </c>
      <c r="G121" s="13" t="s">
        <v>1</v>
      </c>
      <c r="H121" s="11" t="s">
        <v>874</v>
      </c>
      <c r="I121" s="11" t="str">
        <f>LEFT(H121,2)</f>
        <v>18</v>
      </c>
      <c r="J121" s="11">
        <v>10</v>
      </c>
      <c r="K121" s="74"/>
      <c r="M121" s="6">
        <f>MONTH(C121)</f>
        <v>6</v>
      </c>
      <c r="N121" s="6">
        <f>YEAR(C121)</f>
        <v>2019</v>
      </c>
    </row>
    <row r="122" spans="1:14" s="6" customFormat="1" ht="18.75" customHeight="1" x14ac:dyDescent="0.25">
      <c r="A122" s="11">
        <v>114</v>
      </c>
      <c r="B122" s="11" t="s">
        <v>876</v>
      </c>
      <c r="C122" s="93">
        <v>43658.649641203701</v>
      </c>
      <c r="D122" s="11" t="s">
        <v>873</v>
      </c>
      <c r="E122" s="10" t="s">
        <v>875</v>
      </c>
      <c r="F122" s="9" t="s">
        <v>369</v>
      </c>
      <c r="G122" s="13" t="s">
        <v>1</v>
      </c>
      <c r="H122" s="11" t="s">
        <v>874</v>
      </c>
      <c r="I122" s="11" t="str">
        <f>LEFT(H122,2)</f>
        <v>18</v>
      </c>
      <c r="J122" s="11">
        <v>5</v>
      </c>
      <c r="K122" s="74"/>
      <c r="M122" s="6">
        <f>MONTH(C122)</f>
        <v>7</v>
      </c>
      <c r="N122" s="6">
        <f>YEAR(C122)</f>
        <v>2019</v>
      </c>
    </row>
    <row r="123" spans="1:14" s="6" customFormat="1" ht="18.75" customHeight="1" x14ac:dyDescent="0.25">
      <c r="A123" s="11">
        <v>115</v>
      </c>
      <c r="B123" s="11" t="s">
        <v>1805</v>
      </c>
      <c r="C123" s="93">
        <v>43696.551342592589</v>
      </c>
      <c r="D123" s="11" t="s">
        <v>1806</v>
      </c>
      <c r="E123" s="10" t="s">
        <v>579</v>
      </c>
      <c r="F123" s="9" t="s">
        <v>92</v>
      </c>
      <c r="G123" s="13" t="s">
        <v>1</v>
      </c>
      <c r="H123" s="11" t="s">
        <v>961</v>
      </c>
      <c r="I123" s="11" t="str">
        <f>LEFT(H123,2)</f>
        <v>18</v>
      </c>
      <c r="J123" s="11">
        <v>10</v>
      </c>
      <c r="K123" s="74"/>
      <c r="M123" s="6">
        <f>MONTH(C123)</f>
        <v>8</v>
      </c>
      <c r="N123" s="6">
        <f>YEAR(C123)</f>
        <v>2019</v>
      </c>
    </row>
    <row r="124" spans="1:14" s="6" customFormat="1" ht="18.75" customHeight="1" x14ac:dyDescent="0.25">
      <c r="A124" s="11">
        <v>116</v>
      </c>
      <c r="B124" s="11" t="s">
        <v>1129</v>
      </c>
      <c r="C124" s="93">
        <v>43647.595300925925</v>
      </c>
      <c r="D124" s="11" t="s">
        <v>1127</v>
      </c>
      <c r="E124" s="10" t="s">
        <v>218</v>
      </c>
      <c r="F124" s="9" t="s">
        <v>1128</v>
      </c>
      <c r="G124" s="13" t="s">
        <v>1</v>
      </c>
      <c r="H124" s="11" t="s">
        <v>961</v>
      </c>
      <c r="I124" s="11" t="str">
        <f>LEFT(H124,2)</f>
        <v>18</v>
      </c>
      <c r="J124" s="11">
        <v>10</v>
      </c>
      <c r="K124" s="74"/>
      <c r="M124" s="6">
        <f>MONTH(C124)</f>
        <v>7</v>
      </c>
      <c r="N124" s="6">
        <f>YEAR(C124)</f>
        <v>2019</v>
      </c>
    </row>
    <row r="125" spans="1:14" s="6" customFormat="1" ht="18.75" customHeight="1" x14ac:dyDescent="0.25">
      <c r="A125" s="11">
        <v>117</v>
      </c>
      <c r="B125" s="11" t="s">
        <v>1290</v>
      </c>
      <c r="C125" s="93">
        <v>43635.647662037038</v>
      </c>
      <c r="D125" s="11" t="s">
        <v>1289</v>
      </c>
      <c r="E125" s="10" t="s">
        <v>88</v>
      </c>
      <c r="F125" s="9" t="s">
        <v>52</v>
      </c>
      <c r="G125" s="13" t="s">
        <v>1</v>
      </c>
      <c r="H125" s="11" t="s">
        <v>961</v>
      </c>
      <c r="I125" s="11" t="str">
        <f>LEFT(H125,2)</f>
        <v>18</v>
      </c>
      <c r="J125" s="11">
        <v>10</v>
      </c>
      <c r="K125" s="74"/>
      <c r="M125" s="6">
        <f>MONTH(C125)</f>
        <v>6</v>
      </c>
      <c r="N125" s="6">
        <f>YEAR(C125)</f>
        <v>2019</v>
      </c>
    </row>
    <row r="126" spans="1:14" s="6" customFormat="1" ht="18.75" customHeight="1" x14ac:dyDescent="0.25">
      <c r="A126" s="11">
        <v>118</v>
      </c>
      <c r="B126" s="11" t="s">
        <v>963</v>
      </c>
      <c r="C126" s="93">
        <v>43657.29960648148</v>
      </c>
      <c r="D126" s="11" t="s">
        <v>962</v>
      </c>
      <c r="E126" s="10" t="s">
        <v>1692</v>
      </c>
      <c r="F126" s="9" t="s">
        <v>793</v>
      </c>
      <c r="G126" s="13" t="s">
        <v>1</v>
      </c>
      <c r="H126" s="11" t="s">
        <v>961</v>
      </c>
      <c r="I126" s="11" t="str">
        <f>LEFT(H126,2)</f>
        <v>18</v>
      </c>
      <c r="J126" s="11">
        <v>5</v>
      </c>
      <c r="K126" s="74"/>
      <c r="M126" s="6">
        <f>MONTH(C126)</f>
        <v>7</v>
      </c>
      <c r="N126" s="6">
        <f>YEAR(C126)</f>
        <v>2019</v>
      </c>
    </row>
    <row r="127" spans="1:14" s="6" customFormat="1" ht="18.75" customHeight="1" x14ac:dyDescent="0.25">
      <c r="A127" s="11">
        <v>119</v>
      </c>
      <c r="B127" s="11" t="s">
        <v>975</v>
      </c>
      <c r="C127" s="93">
        <v>43656.575902777775</v>
      </c>
      <c r="D127" s="11" t="s">
        <v>974</v>
      </c>
      <c r="E127" s="10" t="s">
        <v>1690</v>
      </c>
      <c r="F127" s="9" t="s">
        <v>973</v>
      </c>
      <c r="G127" s="13" t="s">
        <v>1</v>
      </c>
      <c r="H127" s="11" t="s">
        <v>972</v>
      </c>
      <c r="I127" s="11" t="str">
        <f>LEFT(H127,2)</f>
        <v>18</v>
      </c>
      <c r="J127" s="11">
        <v>10</v>
      </c>
      <c r="K127" s="74"/>
      <c r="M127" s="6">
        <f>MONTH(C127)</f>
        <v>7</v>
      </c>
      <c r="N127" s="6">
        <f>YEAR(C127)</f>
        <v>2019</v>
      </c>
    </row>
    <row r="128" spans="1:14" s="6" customFormat="1" ht="18.75" customHeight="1" x14ac:dyDescent="0.25">
      <c r="A128" s="11">
        <v>120</v>
      </c>
      <c r="B128" s="11" t="s">
        <v>757</v>
      </c>
      <c r="C128" s="93">
        <v>43662.404166666667</v>
      </c>
      <c r="D128" s="11" t="s">
        <v>754</v>
      </c>
      <c r="E128" s="10" t="s">
        <v>756</v>
      </c>
      <c r="F128" s="9" t="s">
        <v>87</v>
      </c>
      <c r="G128" s="13" t="s">
        <v>1</v>
      </c>
      <c r="H128" s="11" t="s">
        <v>755</v>
      </c>
      <c r="I128" s="11" t="str">
        <f>LEFT(H128,2)</f>
        <v>18</v>
      </c>
      <c r="J128" s="11">
        <v>10</v>
      </c>
      <c r="K128" s="74"/>
      <c r="M128" s="6">
        <f>MONTH(C128)</f>
        <v>7</v>
      </c>
      <c r="N128" s="6">
        <f>YEAR(C128)</f>
        <v>2019</v>
      </c>
    </row>
    <row r="129" spans="1:14" s="6" customFormat="1" ht="18.75" customHeight="1" x14ac:dyDescent="0.25">
      <c r="A129" s="11">
        <v>121</v>
      </c>
      <c r="B129" s="11" t="s">
        <v>2123</v>
      </c>
      <c r="C129" s="93">
        <v>43738.667071759257</v>
      </c>
      <c r="D129" s="11" t="s">
        <v>2124</v>
      </c>
      <c r="E129" s="10" t="s">
        <v>1548</v>
      </c>
      <c r="F129" s="9" t="s">
        <v>192</v>
      </c>
      <c r="G129" s="13" t="s">
        <v>1</v>
      </c>
      <c r="H129" s="11" t="s">
        <v>755</v>
      </c>
      <c r="I129" s="11" t="str">
        <f>LEFT(H129,2)</f>
        <v>18</v>
      </c>
      <c r="J129" s="11">
        <v>10</v>
      </c>
      <c r="K129" s="74"/>
      <c r="M129" s="6">
        <f>MONTH(C129)</f>
        <v>9</v>
      </c>
      <c r="N129" s="6">
        <f>YEAR(C129)</f>
        <v>2019</v>
      </c>
    </row>
    <row r="130" spans="1:14" s="6" customFormat="1" ht="18.75" customHeight="1" x14ac:dyDescent="0.25">
      <c r="A130" s="11">
        <v>122</v>
      </c>
      <c r="B130" s="11" t="s">
        <v>1367</v>
      </c>
      <c r="C130" s="93">
        <v>43613.58866898148</v>
      </c>
      <c r="D130" s="11" t="s">
        <v>1366</v>
      </c>
      <c r="E130" s="10" t="s">
        <v>602</v>
      </c>
      <c r="F130" s="9" t="s">
        <v>52</v>
      </c>
      <c r="G130" s="13" t="s">
        <v>1</v>
      </c>
      <c r="H130" s="11" t="s">
        <v>1065</v>
      </c>
      <c r="I130" s="11" t="str">
        <f>LEFT(H130,2)</f>
        <v>18</v>
      </c>
      <c r="J130" s="11">
        <v>10</v>
      </c>
      <c r="K130" s="74"/>
      <c r="M130" s="6">
        <f>MONTH(C130)</f>
        <v>5</v>
      </c>
      <c r="N130" s="6">
        <f>YEAR(C130)</f>
        <v>2019</v>
      </c>
    </row>
    <row r="131" spans="1:14" s="6" customFormat="1" ht="18.75" customHeight="1" x14ac:dyDescent="0.25">
      <c r="A131" s="11">
        <v>123</v>
      </c>
      <c r="B131" s="11" t="s">
        <v>1718</v>
      </c>
      <c r="C131" s="93" t="s">
        <v>1582</v>
      </c>
      <c r="D131" s="11" t="s">
        <v>1576</v>
      </c>
      <c r="E131" s="10" t="s">
        <v>1719</v>
      </c>
      <c r="F131" s="9" t="s">
        <v>317</v>
      </c>
      <c r="G131" s="13" t="s">
        <v>1</v>
      </c>
      <c r="H131" s="11" t="s">
        <v>1065</v>
      </c>
      <c r="I131" s="11" t="str">
        <f>LEFT(H131,2)</f>
        <v>18</v>
      </c>
      <c r="J131" s="11">
        <v>5</v>
      </c>
      <c r="K131" s="74"/>
      <c r="M131" s="6">
        <f>MONTH(C131)</f>
        <v>8</v>
      </c>
      <c r="N131" s="6">
        <f>YEAR(C131)</f>
        <v>2019</v>
      </c>
    </row>
    <row r="132" spans="1:14" s="6" customFormat="1" ht="18.75" customHeight="1" x14ac:dyDescent="0.25">
      <c r="A132" s="11">
        <v>124</v>
      </c>
      <c r="B132" s="11" t="s">
        <v>1288</v>
      </c>
      <c r="C132" s="93">
        <v>43635.660520833335</v>
      </c>
      <c r="D132" s="11" t="s">
        <v>1287</v>
      </c>
      <c r="E132" s="10" t="s">
        <v>1613</v>
      </c>
      <c r="F132" s="9" t="s">
        <v>160</v>
      </c>
      <c r="G132" s="13" t="s">
        <v>1</v>
      </c>
      <c r="H132" s="11" t="s">
        <v>1065</v>
      </c>
      <c r="I132" s="11" t="str">
        <f>LEFT(H132,2)</f>
        <v>18</v>
      </c>
      <c r="J132" s="11">
        <v>10</v>
      </c>
      <c r="K132" s="74"/>
      <c r="M132" s="6">
        <f>MONTH(C132)</f>
        <v>6</v>
      </c>
      <c r="N132" s="6">
        <f>YEAR(C132)</f>
        <v>2019</v>
      </c>
    </row>
    <row r="133" spans="1:14" s="6" customFormat="1" ht="18.75" customHeight="1" x14ac:dyDescent="0.25">
      <c r="A133" s="11">
        <v>125</v>
      </c>
      <c r="B133" s="11" t="s">
        <v>1066</v>
      </c>
      <c r="C133" s="93">
        <v>43652.467743055553</v>
      </c>
      <c r="D133" s="11" t="s">
        <v>1064</v>
      </c>
      <c r="E133" s="10" t="s">
        <v>1548</v>
      </c>
      <c r="F133" s="9" t="s">
        <v>184</v>
      </c>
      <c r="G133" s="13" t="s">
        <v>1</v>
      </c>
      <c r="H133" s="11" t="s">
        <v>1065</v>
      </c>
      <c r="I133" s="11" t="str">
        <f>LEFT(H133,2)</f>
        <v>18</v>
      </c>
      <c r="J133" s="11">
        <v>10</v>
      </c>
      <c r="K133" s="74"/>
      <c r="M133" s="6">
        <f>MONTH(C133)</f>
        <v>7</v>
      </c>
      <c r="N133" s="6">
        <f>YEAR(C133)</f>
        <v>2019</v>
      </c>
    </row>
    <row r="134" spans="1:14" s="6" customFormat="1" ht="18.75" customHeight="1" x14ac:dyDescent="0.25">
      <c r="A134" s="11">
        <v>126</v>
      </c>
      <c r="B134" s="11" t="s">
        <v>1334</v>
      </c>
      <c r="C134" s="93">
        <v>43634.366956018515</v>
      </c>
      <c r="D134" s="11" t="s">
        <v>1333</v>
      </c>
      <c r="E134" s="10" t="s">
        <v>1418</v>
      </c>
      <c r="F134" s="9" t="s">
        <v>692</v>
      </c>
      <c r="G134" s="13" t="s">
        <v>1</v>
      </c>
      <c r="H134" s="11" t="s">
        <v>1065</v>
      </c>
      <c r="I134" s="11" t="str">
        <f>LEFT(H134,2)</f>
        <v>18</v>
      </c>
      <c r="J134" s="11">
        <v>10</v>
      </c>
      <c r="K134" s="74"/>
      <c r="M134" s="6">
        <f>MONTH(C134)</f>
        <v>6</v>
      </c>
      <c r="N134" s="6">
        <f>YEAR(C134)</f>
        <v>2019</v>
      </c>
    </row>
    <row r="135" spans="1:14" s="6" customFormat="1" ht="18.75" customHeight="1" x14ac:dyDescent="0.25">
      <c r="A135" s="11">
        <v>127</v>
      </c>
      <c r="B135" s="11" t="s">
        <v>1306</v>
      </c>
      <c r="C135" s="93">
        <v>43635.559479166666</v>
      </c>
      <c r="D135" s="11" t="s">
        <v>1304</v>
      </c>
      <c r="E135" s="10" t="s">
        <v>1607</v>
      </c>
      <c r="F135" s="9" t="s">
        <v>1305</v>
      </c>
      <c r="G135" s="13" t="s">
        <v>31</v>
      </c>
      <c r="H135" s="11" t="s">
        <v>892</v>
      </c>
      <c r="I135" s="11" t="str">
        <f>LEFT(H135,2)</f>
        <v>18</v>
      </c>
      <c r="J135" s="11">
        <v>5</v>
      </c>
      <c r="K135" s="74"/>
      <c r="M135" s="6">
        <f>MONTH(C135)</f>
        <v>6</v>
      </c>
      <c r="N135" s="6">
        <f>YEAR(C135)</f>
        <v>2019</v>
      </c>
    </row>
    <row r="136" spans="1:14" s="6" customFormat="1" ht="18.75" customHeight="1" x14ac:dyDescent="0.25">
      <c r="A136" s="11">
        <v>128</v>
      </c>
      <c r="B136" s="11" t="s">
        <v>894</v>
      </c>
      <c r="C136" s="93">
        <v>43658.585763888892</v>
      </c>
      <c r="D136" s="11" t="s">
        <v>891</v>
      </c>
      <c r="E136" s="10" t="s">
        <v>893</v>
      </c>
      <c r="F136" s="9" t="s">
        <v>692</v>
      </c>
      <c r="G136" s="13" t="s">
        <v>1</v>
      </c>
      <c r="H136" s="11" t="s">
        <v>892</v>
      </c>
      <c r="I136" s="11" t="str">
        <f>LEFT(H136,2)</f>
        <v>18</v>
      </c>
      <c r="J136" s="11">
        <v>5</v>
      </c>
      <c r="K136" s="74"/>
      <c r="M136" s="6">
        <f>MONTH(C136)</f>
        <v>7</v>
      </c>
      <c r="N136" s="6">
        <f>YEAR(C136)</f>
        <v>2019</v>
      </c>
    </row>
    <row r="137" spans="1:14" s="6" customFormat="1" ht="18.75" customHeight="1" x14ac:dyDescent="0.25">
      <c r="A137" s="11">
        <v>129</v>
      </c>
      <c r="B137" s="11" t="s">
        <v>1032</v>
      </c>
      <c r="C137" s="93">
        <v>43654.429502314815</v>
      </c>
      <c r="D137" s="11" t="s">
        <v>1031</v>
      </c>
      <c r="E137" s="10" t="s">
        <v>579</v>
      </c>
      <c r="F137" s="9" t="s">
        <v>679</v>
      </c>
      <c r="G137" s="13" t="s">
        <v>1</v>
      </c>
      <c r="H137" s="11" t="s">
        <v>892</v>
      </c>
      <c r="I137" s="11" t="str">
        <f>LEFT(H137,2)</f>
        <v>18</v>
      </c>
      <c r="J137" s="11">
        <v>5</v>
      </c>
      <c r="K137" s="74"/>
      <c r="M137" s="6">
        <f>MONTH(C137)</f>
        <v>7</v>
      </c>
      <c r="N137" s="6">
        <f>YEAR(C137)</f>
        <v>2019</v>
      </c>
    </row>
    <row r="138" spans="1:14" s="6" customFormat="1" ht="18.75" customHeight="1" x14ac:dyDescent="0.25">
      <c r="A138" s="11">
        <v>130</v>
      </c>
      <c r="B138" s="11" t="s">
        <v>949</v>
      </c>
      <c r="C138" s="93">
        <v>43657.549872685187</v>
      </c>
      <c r="D138" s="11" t="s">
        <v>946</v>
      </c>
      <c r="E138" s="10" t="s">
        <v>948</v>
      </c>
      <c r="F138" s="9" t="s">
        <v>947</v>
      </c>
      <c r="G138" s="13" t="s">
        <v>1</v>
      </c>
      <c r="H138" s="11" t="s">
        <v>892</v>
      </c>
      <c r="I138" s="11" t="str">
        <f>LEFT(H138,2)</f>
        <v>18</v>
      </c>
      <c r="J138" s="11">
        <v>5</v>
      </c>
      <c r="K138" s="74"/>
      <c r="M138" s="6">
        <f>MONTH(C138)</f>
        <v>7</v>
      </c>
      <c r="N138" s="6">
        <f>YEAR(C138)</f>
        <v>2019</v>
      </c>
    </row>
    <row r="139" spans="1:14" s="6" customFormat="1" ht="18.75" customHeight="1" x14ac:dyDescent="0.25">
      <c r="A139" s="11">
        <v>131</v>
      </c>
      <c r="B139" s="11" t="s">
        <v>1150</v>
      </c>
      <c r="C139" s="93">
        <v>43644</v>
      </c>
      <c r="D139" s="11" t="s">
        <v>1149</v>
      </c>
      <c r="E139" s="10" t="s">
        <v>1648</v>
      </c>
      <c r="F139" s="9" t="s">
        <v>52</v>
      </c>
      <c r="G139" s="13" t="s">
        <v>1</v>
      </c>
      <c r="H139" s="11" t="s">
        <v>1010</v>
      </c>
      <c r="I139" s="11" t="str">
        <f>LEFT(H139,2)</f>
        <v>18</v>
      </c>
      <c r="J139" s="11">
        <v>10</v>
      </c>
      <c r="K139" s="74"/>
      <c r="M139" s="6">
        <f>MONTH(C139)</f>
        <v>6</v>
      </c>
      <c r="N139" s="6">
        <f>YEAR(C139)</f>
        <v>2019</v>
      </c>
    </row>
    <row r="140" spans="1:14" s="6" customFormat="1" ht="18.75" customHeight="1" x14ac:dyDescent="0.25">
      <c r="A140" s="11">
        <v>132</v>
      </c>
      <c r="B140" s="11" t="s">
        <v>1223</v>
      </c>
      <c r="C140" s="93">
        <v>43640.479050925926</v>
      </c>
      <c r="D140" s="11" t="s">
        <v>1222</v>
      </c>
      <c r="E140" s="10" t="s">
        <v>1632</v>
      </c>
      <c r="F140" s="9" t="s">
        <v>47</v>
      </c>
      <c r="G140" s="13" t="s">
        <v>1</v>
      </c>
      <c r="H140" s="11" t="s">
        <v>1010</v>
      </c>
      <c r="I140" s="11" t="str">
        <f>LEFT(H140,2)</f>
        <v>18</v>
      </c>
      <c r="J140" s="11">
        <v>10</v>
      </c>
      <c r="K140" s="74"/>
      <c r="M140" s="6">
        <f>MONTH(C140)</f>
        <v>6</v>
      </c>
      <c r="N140" s="6">
        <f>YEAR(C140)</f>
        <v>2019</v>
      </c>
    </row>
    <row r="141" spans="1:14" s="6" customFormat="1" ht="18.75" customHeight="1" x14ac:dyDescent="0.25">
      <c r="A141" s="11">
        <v>133</v>
      </c>
      <c r="B141" s="11" t="s">
        <v>1235</v>
      </c>
      <c r="C141" s="93">
        <v>43640.438032407408</v>
      </c>
      <c r="D141" s="11" t="s">
        <v>1234</v>
      </c>
      <c r="E141" s="10" t="s">
        <v>1629</v>
      </c>
      <c r="F141" s="9" t="s">
        <v>782</v>
      </c>
      <c r="G141" s="13" t="s">
        <v>1</v>
      </c>
      <c r="H141" s="11" t="s">
        <v>1010</v>
      </c>
      <c r="I141" s="11" t="str">
        <f>LEFT(H141,2)</f>
        <v>18</v>
      </c>
      <c r="J141" s="11">
        <v>5</v>
      </c>
      <c r="K141" s="74"/>
      <c r="M141" s="6">
        <f>MONTH(C141)</f>
        <v>6</v>
      </c>
      <c r="N141" s="6">
        <f>YEAR(C141)</f>
        <v>2019</v>
      </c>
    </row>
    <row r="142" spans="1:14" s="6" customFormat="1" ht="18.75" customHeight="1" x14ac:dyDescent="0.25">
      <c r="A142" s="11">
        <v>134</v>
      </c>
      <c r="B142" s="11" t="s">
        <v>1011</v>
      </c>
      <c r="C142" s="93">
        <v>43654.631342592591</v>
      </c>
      <c r="D142" s="11" t="s">
        <v>1009</v>
      </c>
      <c r="E142" s="10" t="s">
        <v>1683</v>
      </c>
      <c r="F142" s="9" t="s">
        <v>192</v>
      </c>
      <c r="G142" s="13" t="s">
        <v>1</v>
      </c>
      <c r="H142" s="11" t="s">
        <v>1010</v>
      </c>
      <c r="I142" s="11" t="str">
        <f>LEFT(H142,2)</f>
        <v>18</v>
      </c>
      <c r="J142" s="11">
        <v>5</v>
      </c>
      <c r="K142" s="74"/>
      <c r="M142" s="6">
        <f>MONTH(C142)</f>
        <v>7</v>
      </c>
      <c r="N142" s="6">
        <f>YEAR(C142)</f>
        <v>2019</v>
      </c>
    </row>
    <row r="143" spans="1:14" s="6" customFormat="1" ht="18.75" customHeight="1" x14ac:dyDescent="0.25">
      <c r="A143" s="11">
        <v>135</v>
      </c>
      <c r="B143" s="11" t="s">
        <v>1281</v>
      </c>
      <c r="C143" s="93">
        <v>43636.373981481483</v>
      </c>
      <c r="D143" s="11" t="s">
        <v>1279</v>
      </c>
      <c r="E143" s="10" t="s">
        <v>1616</v>
      </c>
      <c r="F143" s="9" t="s">
        <v>1280</v>
      </c>
      <c r="G143" s="13" t="s">
        <v>1</v>
      </c>
      <c r="H143" s="11" t="s">
        <v>1010</v>
      </c>
      <c r="I143" s="11" t="str">
        <f>LEFT(H143,2)</f>
        <v>18</v>
      </c>
      <c r="J143" s="11">
        <v>10</v>
      </c>
      <c r="K143" s="74"/>
      <c r="M143" s="6">
        <f>MONTH(C143)</f>
        <v>6</v>
      </c>
      <c r="N143" s="6">
        <f>YEAR(C143)</f>
        <v>2019</v>
      </c>
    </row>
    <row r="144" spans="1:14" s="6" customFormat="1" ht="18.75" customHeight="1" x14ac:dyDescent="0.25">
      <c r="A144" s="11">
        <v>136</v>
      </c>
      <c r="B144" s="11" t="s">
        <v>1156</v>
      </c>
      <c r="C144" s="93">
        <v>43643</v>
      </c>
      <c r="D144" s="11" t="s">
        <v>1154</v>
      </c>
      <c r="E144" s="10" t="s">
        <v>1647</v>
      </c>
      <c r="F144" s="9" t="s">
        <v>1155</v>
      </c>
      <c r="G144" s="13" t="s">
        <v>1</v>
      </c>
      <c r="H144" s="11" t="s">
        <v>1010</v>
      </c>
      <c r="I144" s="11" t="str">
        <f>LEFT(H144,2)</f>
        <v>18</v>
      </c>
      <c r="J144" s="11">
        <v>10</v>
      </c>
      <c r="K144" s="74"/>
      <c r="M144" s="6">
        <f>MONTH(C144)</f>
        <v>6</v>
      </c>
      <c r="N144" s="6">
        <f>YEAR(C144)</f>
        <v>2019</v>
      </c>
    </row>
    <row r="145" spans="1:14" s="6" customFormat="1" ht="18.75" customHeight="1" x14ac:dyDescent="0.25">
      <c r="A145" s="11">
        <v>137</v>
      </c>
      <c r="B145" s="11" t="s">
        <v>1764</v>
      </c>
      <c r="C145" s="93">
        <v>43693.348240740743</v>
      </c>
      <c r="D145" s="11" t="s">
        <v>1765</v>
      </c>
      <c r="E145" s="10" t="s">
        <v>1766</v>
      </c>
      <c r="F145" s="9" t="s">
        <v>1767</v>
      </c>
      <c r="G145" s="13" t="s">
        <v>1</v>
      </c>
      <c r="H145" s="11" t="s">
        <v>1010</v>
      </c>
      <c r="I145" s="11" t="str">
        <f>LEFT(H145,2)</f>
        <v>18</v>
      </c>
      <c r="J145" s="11">
        <v>5</v>
      </c>
      <c r="K145" s="74"/>
      <c r="M145" s="6">
        <f>MONTH(C145)</f>
        <v>8</v>
      </c>
      <c r="N145" s="6">
        <f>YEAR(C145)</f>
        <v>2019</v>
      </c>
    </row>
    <row r="146" spans="1:14" s="6" customFormat="1" ht="18.75" customHeight="1" x14ac:dyDescent="0.25">
      <c r="A146" s="11">
        <v>138</v>
      </c>
      <c r="B146" s="11" t="s">
        <v>787</v>
      </c>
      <c r="C146" s="93">
        <v>43661.552523148152</v>
      </c>
      <c r="D146" s="11" t="s">
        <v>786</v>
      </c>
      <c r="E146" s="10" t="s">
        <v>693</v>
      </c>
      <c r="F146" s="9" t="s">
        <v>692</v>
      </c>
      <c r="G146" s="13" t="s">
        <v>1</v>
      </c>
      <c r="H146" s="11" t="s">
        <v>785</v>
      </c>
      <c r="I146" s="11" t="str">
        <f>LEFT(H146,2)</f>
        <v>18</v>
      </c>
      <c r="J146" s="11">
        <v>10</v>
      </c>
      <c r="K146" s="74"/>
      <c r="M146" s="6">
        <f>MONTH(C146)</f>
        <v>7</v>
      </c>
      <c r="N146" s="6">
        <f>YEAR(C146)</f>
        <v>2019</v>
      </c>
    </row>
    <row r="147" spans="1:14" s="6" customFormat="1" ht="18.75" customHeight="1" x14ac:dyDescent="0.25">
      <c r="A147" s="11">
        <v>139</v>
      </c>
      <c r="B147" s="11" t="s">
        <v>848</v>
      </c>
      <c r="C147" s="93">
        <v>43659.489756944444</v>
      </c>
      <c r="D147" s="11" t="s">
        <v>847</v>
      </c>
      <c r="E147" s="10" t="s">
        <v>138</v>
      </c>
      <c r="F147" s="9" t="s">
        <v>575</v>
      </c>
      <c r="G147" s="13" t="s">
        <v>1</v>
      </c>
      <c r="H147" s="11" t="s">
        <v>785</v>
      </c>
      <c r="I147" s="11" t="str">
        <f>LEFT(H147,2)</f>
        <v>18</v>
      </c>
      <c r="J147" s="11">
        <v>10</v>
      </c>
      <c r="K147" s="74"/>
      <c r="M147" s="6">
        <f>MONTH(C147)</f>
        <v>7</v>
      </c>
      <c r="N147" s="6">
        <f>YEAR(C147)</f>
        <v>2019</v>
      </c>
    </row>
    <row r="148" spans="1:14" s="6" customFormat="1" ht="18.75" customHeight="1" x14ac:dyDescent="0.25">
      <c r="A148" s="11">
        <v>140</v>
      </c>
      <c r="B148" s="11" t="s">
        <v>915</v>
      </c>
      <c r="C148" s="93">
        <v>43658.385474537034</v>
      </c>
      <c r="D148" s="11" t="s">
        <v>913</v>
      </c>
      <c r="E148" s="10" t="s">
        <v>78</v>
      </c>
      <c r="F148" s="9" t="s">
        <v>362</v>
      </c>
      <c r="G148" s="13" t="s">
        <v>1</v>
      </c>
      <c r="H148" s="11" t="s">
        <v>914</v>
      </c>
      <c r="I148" s="11" t="str">
        <f>LEFT(H148,2)</f>
        <v>18</v>
      </c>
      <c r="J148" s="11">
        <v>5</v>
      </c>
      <c r="K148" s="74"/>
      <c r="M148" s="6">
        <f>MONTH(C148)</f>
        <v>7</v>
      </c>
      <c r="N148" s="6">
        <f>YEAR(C148)</f>
        <v>2019</v>
      </c>
    </row>
    <row r="149" spans="1:14" s="6" customFormat="1" ht="18.75" customHeight="1" x14ac:dyDescent="0.25">
      <c r="A149" s="11">
        <v>141</v>
      </c>
      <c r="B149" s="11" t="s">
        <v>843</v>
      </c>
      <c r="C149" s="93">
        <v>43661</v>
      </c>
      <c r="D149" s="11" t="s">
        <v>841</v>
      </c>
      <c r="E149" s="10" t="s">
        <v>842</v>
      </c>
      <c r="F149" s="9" t="s">
        <v>156</v>
      </c>
      <c r="G149" s="13" t="s">
        <v>1</v>
      </c>
      <c r="H149" s="11" t="s">
        <v>840</v>
      </c>
      <c r="I149" s="11" t="str">
        <f>LEFT(H149,2)</f>
        <v>18</v>
      </c>
      <c r="J149" s="11">
        <v>5</v>
      </c>
      <c r="K149" s="74"/>
      <c r="M149" s="6">
        <f>MONTH(C149)</f>
        <v>7</v>
      </c>
      <c r="N149" s="6">
        <f>YEAR(C149)</f>
        <v>2019</v>
      </c>
    </row>
    <row r="150" spans="1:14" s="6" customFormat="1" ht="18.75" customHeight="1" x14ac:dyDescent="0.25">
      <c r="A150" s="11">
        <v>142</v>
      </c>
      <c r="B150" s="11" t="s">
        <v>2267</v>
      </c>
      <c r="C150" s="93" t="s">
        <v>2242</v>
      </c>
      <c r="D150" s="11" t="s">
        <v>2243</v>
      </c>
      <c r="E150" s="10" t="s">
        <v>2244</v>
      </c>
      <c r="F150" s="9" t="s">
        <v>652</v>
      </c>
      <c r="G150" s="13" t="s">
        <v>1</v>
      </c>
      <c r="H150" s="11" t="s">
        <v>840</v>
      </c>
      <c r="I150" s="11" t="str">
        <f>LEFT(H150,2)</f>
        <v>18</v>
      </c>
      <c r="J150" s="11">
        <v>5</v>
      </c>
      <c r="K150" s="74"/>
      <c r="M150" s="6">
        <f>MONTH(C150)</f>
        <v>5</v>
      </c>
      <c r="N150" s="6">
        <f>YEAR(C150)</f>
        <v>2020</v>
      </c>
    </row>
    <row r="151" spans="1:14" s="6" customFormat="1" ht="18.75" customHeight="1" x14ac:dyDescent="0.25">
      <c r="A151" s="11">
        <v>143</v>
      </c>
      <c r="B151" s="11" t="s">
        <v>1320</v>
      </c>
      <c r="C151" s="93">
        <v>43634.460243055553</v>
      </c>
      <c r="D151" s="11" t="s">
        <v>1318</v>
      </c>
      <c r="E151" s="10" t="s">
        <v>1605</v>
      </c>
      <c r="F151" s="9" t="s">
        <v>1319</v>
      </c>
      <c r="G151" s="13" t="s">
        <v>1</v>
      </c>
      <c r="H151" s="11" t="s">
        <v>840</v>
      </c>
      <c r="I151" s="11" t="str">
        <f>LEFT(H151,2)</f>
        <v>18</v>
      </c>
      <c r="J151" s="11">
        <v>10</v>
      </c>
      <c r="K151" s="74"/>
      <c r="M151" s="6">
        <f>MONTH(C151)</f>
        <v>6</v>
      </c>
      <c r="N151" s="6">
        <f>YEAR(C151)</f>
        <v>2019</v>
      </c>
    </row>
    <row r="152" spans="1:14" s="6" customFormat="1" ht="18.75" customHeight="1" x14ac:dyDescent="0.25">
      <c r="A152" s="11">
        <v>144</v>
      </c>
      <c r="B152" s="11" t="s">
        <v>918</v>
      </c>
      <c r="C152" s="93">
        <v>43658.34684027778</v>
      </c>
      <c r="D152" s="11" t="s">
        <v>916</v>
      </c>
      <c r="E152" s="10" t="s">
        <v>917</v>
      </c>
      <c r="F152" s="9" t="s">
        <v>160</v>
      </c>
      <c r="G152" s="13" t="s">
        <v>1</v>
      </c>
      <c r="H152" s="11" t="s">
        <v>840</v>
      </c>
      <c r="I152" s="11" t="str">
        <f>LEFT(H152,2)</f>
        <v>18</v>
      </c>
      <c r="J152" s="11">
        <v>10</v>
      </c>
      <c r="K152" s="74"/>
      <c r="M152" s="6">
        <f>MONTH(C152)</f>
        <v>7</v>
      </c>
      <c r="N152" s="6">
        <f>YEAR(C152)</f>
        <v>2019</v>
      </c>
    </row>
    <row r="153" spans="1:14" s="6" customFormat="1" ht="18.75" customHeight="1" x14ac:dyDescent="0.25">
      <c r="A153" s="11">
        <v>145</v>
      </c>
      <c r="B153" s="11" t="s">
        <v>846</v>
      </c>
      <c r="C153" s="93">
        <v>43659.491006944445</v>
      </c>
      <c r="D153" s="11" t="s">
        <v>844</v>
      </c>
      <c r="E153" s="10" t="s">
        <v>746</v>
      </c>
      <c r="F153" s="9" t="s">
        <v>845</v>
      </c>
      <c r="G153" s="13" t="s">
        <v>1</v>
      </c>
      <c r="H153" s="11" t="s">
        <v>840</v>
      </c>
      <c r="I153" s="11" t="str">
        <f>LEFT(H153,2)</f>
        <v>18</v>
      </c>
      <c r="J153" s="11">
        <v>5</v>
      </c>
      <c r="K153" s="74"/>
      <c r="M153" s="6">
        <f>MONTH(C153)</f>
        <v>7</v>
      </c>
      <c r="N153" s="6">
        <f>YEAR(C153)</f>
        <v>2019</v>
      </c>
    </row>
    <row r="154" spans="1:14" s="6" customFormat="1" ht="18.75" customHeight="1" x14ac:dyDescent="0.25">
      <c r="A154" s="11">
        <v>146</v>
      </c>
      <c r="B154" s="11" t="s">
        <v>1176</v>
      </c>
      <c r="C154" s="93">
        <v>43642.612060185187</v>
      </c>
      <c r="D154" s="11" t="s">
        <v>1174</v>
      </c>
      <c r="E154" s="10" t="s">
        <v>111</v>
      </c>
      <c r="F154" s="9" t="s">
        <v>1175</v>
      </c>
      <c r="G154" s="13" t="s">
        <v>1</v>
      </c>
      <c r="H154" s="11" t="s">
        <v>840</v>
      </c>
      <c r="I154" s="11" t="str">
        <f>LEFT(H154,2)</f>
        <v>18</v>
      </c>
      <c r="J154" s="11">
        <v>10</v>
      </c>
      <c r="K154" s="74"/>
      <c r="M154" s="6">
        <f>MONTH(C154)</f>
        <v>6</v>
      </c>
      <c r="N154" s="6">
        <f>YEAR(C154)</f>
        <v>2019</v>
      </c>
    </row>
    <row r="155" spans="1:14" s="6" customFormat="1" ht="18.75" customHeight="1" x14ac:dyDescent="0.25">
      <c r="A155" s="11">
        <v>147</v>
      </c>
      <c r="B155" s="11" t="s">
        <v>15</v>
      </c>
      <c r="C155" s="93">
        <v>43682.719375000001</v>
      </c>
      <c r="D155" s="11" t="s">
        <v>14</v>
      </c>
      <c r="E155" s="10" t="s">
        <v>13</v>
      </c>
      <c r="F155" s="9" t="s">
        <v>12</v>
      </c>
      <c r="G155" s="13" t="s">
        <v>1</v>
      </c>
      <c r="H155" s="11" t="s">
        <v>11</v>
      </c>
      <c r="I155" s="11" t="str">
        <f>LEFT(H155,2)</f>
        <v>18</v>
      </c>
      <c r="J155" s="11">
        <v>10</v>
      </c>
      <c r="K155" s="74"/>
      <c r="M155" s="6">
        <f>MONTH(C155)</f>
        <v>8</v>
      </c>
      <c r="N155" s="6">
        <f>YEAR(C155)</f>
        <v>2019</v>
      </c>
    </row>
    <row r="156" spans="1:14" s="6" customFormat="1" ht="18.75" customHeight="1" x14ac:dyDescent="0.25">
      <c r="A156" s="11">
        <v>148</v>
      </c>
      <c r="B156" s="11" t="s">
        <v>19</v>
      </c>
      <c r="C156" s="93">
        <v>43682.718333333331</v>
      </c>
      <c r="D156" s="11" t="s">
        <v>18</v>
      </c>
      <c r="E156" s="10" t="s">
        <v>17</v>
      </c>
      <c r="F156" s="9" t="s">
        <v>16</v>
      </c>
      <c r="G156" s="13" t="s">
        <v>1</v>
      </c>
      <c r="H156" s="11" t="s">
        <v>11</v>
      </c>
      <c r="I156" s="11" t="str">
        <f>LEFT(H156,2)</f>
        <v>18</v>
      </c>
      <c r="J156" s="11">
        <v>10</v>
      </c>
      <c r="K156" s="74"/>
      <c r="M156" s="6">
        <f>MONTH(C156)</f>
        <v>8</v>
      </c>
      <c r="N156" s="6">
        <f>YEAR(C156)</f>
        <v>2019</v>
      </c>
    </row>
    <row r="157" spans="1:14" s="6" customFormat="1" ht="18.75" customHeight="1" x14ac:dyDescent="0.25">
      <c r="A157" s="11">
        <v>149</v>
      </c>
      <c r="B157" s="11" t="s">
        <v>1324</v>
      </c>
      <c r="C157" s="93">
        <v>43634.455821759257</v>
      </c>
      <c r="D157" s="11" t="s">
        <v>1323</v>
      </c>
      <c r="E157" s="10" t="s">
        <v>1603</v>
      </c>
      <c r="F157" s="9" t="s">
        <v>317</v>
      </c>
      <c r="G157" s="13" t="s">
        <v>1</v>
      </c>
      <c r="H157" s="11" t="s">
        <v>941</v>
      </c>
      <c r="I157" s="11" t="str">
        <f>LEFT(H157,2)</f>
        <v>18</v>
      </c>
      <c r="J157" s="11">
        <v>5</v>
      </c>
      <c r="K157" s="74"/>
      <c r="M157" s="6">
        <f>MONTH(C157)</f>
        <v>6</v>
      </c>
      <c r="N157" s="6">
        <f>YEAR(C157)</f>
        <v>2019</v>
      </c>
    </row>
    <row r="158" spans="1:14" s="6" customFormat="1" ht="18.75" customHeight="1" x14ac:dyDescent="0.25">
      <c r="A158" s="11">
        <v>150</v>
      </c>
      <c r="B158" s="11" t="s">
        <v>943</v>
      </c>
      <c r="C158" s="93">
        <v>43657.618703703702</v>
      </c>
      <c r="D158" s="11" t="s">
        <v>940</v>
      </c>
      <c r="E158" s="10" t="s">
        <v>942</v>
      </c>
      <c r="F158" s="9" t="s">
        <v>688</v>
      </c>
      <c r="G158" s="13" t="s">
        <v>1</v>
      </c>
      <c r="H158" s="11" t="s">
        <v>941</v>
      </c>
      <c r="I158" s="11" t="str">
        <f>LEFT(H158,2)</f>
        <v>18</v>
      </c>
      <c r="J158" s="11">
        <v>5</v>
      </c>
      <c r="K158" s="74"/>
      <c r="M158" s="6">
        <f>MONTH(C158)</f>
        <v>7</v>
      </c>
      <c r="N158" s="6">
        <f>YEAR(C158)</f>
        <v>2019</v>
      </c>
    </row>
    <row r="159" spans="1:14" s="6" customFormat="1" ht="18.75" customHeight="1" x14ac:dyDescent="0.25">
      <c r="A159" s="11">
        <v>151</v>
      </c>
      <c r="B159" s="11" t="s">
        <v>1313</v>
      </c>
      <c r="C159" s="93">
        <v>43634.579050925924</v>
      </c>
      <c r="D159" s="11" t="s">
        <v>1311</v>
      </c>
      <c r="E159" s="10" t="s">
        <v>923</v>
      </c>
      <c r="F159" s="9" t="s">
        <v>1312</v>
      </c>
      <c r="G159" s="13" t="s">
        <v>1</v>
      </c>
      <c r="H159" s="11" t="s">
        <v>187</v>
      </c>
      <c r="I159" s="11" t="str">
        <f>LEFT(H159,2)</f>
        <v>18</v>
      </c>
      <c r="J159" s="11">
        <v>5</v>
      </c>
      <c r="K159" s="74"/>
      <c r="M159" s="6">
        <f>MONTH(C159)</f>
        <v>6</v>
      </c>
      <c r="N159" s="6">
        <f>YEAR(C159)</f>
        <v>2019</v>
      </c>
    </row>
    <row r="160" spans="1:14" s="6" customFormat="1" ht="18.75" customHeight="1" x14ac:dyDescent="0.25">
      <c r="A160" s="11">
        <v>152</v>
      </c>
      <c r="B160" s="11" t="s">
        <v>644</v>
      </c>
      <c r="C160" s="93">
        <v>43665.497083333335</v>
      </c>
      <c r="D160" s="11" t="s">
        <v>642</v>
      </c>
      <c r="E160" s="10" t="s">
        <v>643</v>
      </c>
      <c r="F160" s="9" t="s">
        <v>306</v>
      </c>
      <c r="G160" s="13" t="s">
        <v>1</v>
      </c>
      <c r="H160" s="11" t="s">
        <v>187</v>
      </c>
      <c r="I160" s="11" t="str">
        <f>LEFT(H160,2)</f>
        <v>18</v>
      </c>
      <c r="J160" s="11">
        <v>11</v>
      </c>
      <c r="K160" s="74"/>
      <c r="M160" s="6">
        <f>MONTH(C160)</f>
        <v>7</v>
      </c>
      <c r="N160" s="6">
        <f>YEAR(C160)</f>
        <v>2019</v>
      </c>
    </row>
    <row r="161" spans="1:14" s="6" customFormat="1" ht="18.75" customHeight="1" x14ac:dyDescent="0.25">
      <c r="A161" s="11">
        <v>153</v>
      </c>
      <c r="B161" s="11" t="s">
        <v>191</v>
      </c>
      <c r="C161" s="93">
        <v>43680.398715277777</v>
      </c>
      <c r="D161" s="11" t="s">
        <v>190</v>
      </c>
      <c r="E161" s="10" t="s">
        <v>189</v>
      </c>
      <c r="F161" s="9" t="s">
        <v>188</v>
      </c>
      <c r="G161" s="13" t="s">
        <v>1</v>
      </c>
      <c r="H161" s="11" t="s">
        <v>187</v>
      </c>
      <c r="I161" s="11" t="str">
        <f>LEFT(H161,2)</f>
        <v>18</v>
      </c>
      <c r="J161" s="11">
        <v>10</v>
      </c>
      <c r="K161" s="74"/>
      <c r="M161" s="6">
        <f>MONTH(C161)</f>
        <v>8</v>
      </c>
      <c r="N161" s="6">
        <f>YEAR(C161)</f>
        <v>2019</v>
      </c>
    </row>
    <row r="162" spans="1:14" s="6" customFormat="1" ht="18.75" customHeight="1" x14ac:dyDescent="0.25">
      <c r="A162" s="11">
        <v>154</v>
      </c>
      <c r="B162" s="11" t="s">
        <v>1228</v>
      </c>
      <c r="C162" s="93">
        <v>43640.456828703704</v>
      </c>
      <c r="D162" s="11" t="s">
        <v>1226</v>
      </c>
      <c r="E162" s="10" t="s">
        <v>111</v>
      </c>
      <c r="F162" s="9" t="s">
        <v>1227</v>
      </c>
      <c r="G162" s="13" t="s">
        <v>1</v>
      </c>
      <c r="H162" s="11" t="s">
        <v>187</v>
      </c>
      <c r="I162" s="11" t="str">
        <f>LEFT(H162,2)</f>
        <v>18</v>
      </c>
      <c r="J162" s="11">
        <v>10</v>
      </c>
      <c r="K162" s="74"/>
      <c r="M162" s="6">
        <f>MONTH(C162)</f>
        <v>6</v>
      </c>
      <c r="N162" s="6">
        <f>YEAR(C162)</f>
        <v>2019</v>
      </c>
    </row>
    <row r="163" spans="1:14" s="6" customFormat="1" ht="18.75" customHeight="1" x14ac:dyDescent="0.25">
      <c r="A163" s="11">
        <v>155</v>
      </c>
      <c r="B163" s="11" t="s">
        <v>1315</v>
      </c>
      <c r="C163" s="93">
        <v>43634.577048611114</v>
      </c>
      <c r="D163" s="11" t="s">
        <v>1314</v>
      </c>
      <c r="E163" s="10" t="s">
        <v>390</v>
      </c>
      <c r="F163" s="9" t="s">
        <v>37</v>
      </c>
      <c r="G163" s="13" t="s">
        <v>1</v>
      </c>
      <c r="H163" s="11" t="s">
        <v>187</v>
      </c>
      <c r="I163" s="11" t="str">
        <f>LEFT(H163,2)</f>
        <v>18</v>
      </c>
      <c r="J163" s="11">
        <v>10</v>
      </c>
      <c r="K163" s="74"/>
      <c r="M163" s="6">
        <f>MONTH(C163)</f>
        <v>6</v>
      </c>
      <c r="N163" s="6">
        <f>YEAR(C163)</f>
        <v>2019</v>
      </c>
    </row>
    <row r="164" spans="1:14" s="6" customFormat="1" ht="18.75" customHeight="1" x14ac:dyDescent="0.25">
      <c r="A164" s="11">
        <v>156</v>
      </c>
      <c r="B164" s="11" t="s">
        <v>872</v>
      </c>
      <c r="C164" s="93">
        <v>43658.651319444441</v>
      </c>
      <c r="D164" s="11" t="s">
        <v>870</v>
      </c>
      <c r="E164" s="10" t="s">
        <v>252</v>
      </c>
      <c r="F164" s="9" t="s">
        <v>871</v>
      </c>
      <c r="G164" s="13" t="s">
        <v>1</v>
      </c>
      <c r="H164" s="11" t="s">
        <v>850</v>
      </c>
      <c r="I164" s="11" t="str">
        <f>LEFT(H164,2)</f>
        <v>18</v>
      </c>
      <c r="J164" s="11">
        <v>10</v>
      </c>
      <c r="K164" s="74"/>
      <c r="M164" s="6">
        <f>MONTH(C164)</f>
        <v>7</v>
      </c>
      <c r="N164" s="6">
        <f>YEAR(C164)</f>
        <v>2019</v>
      </c>
    </row>
    <row r="165" spans="1:14" s="6" customFormat="1" ht="18.75" customHeight="1" x14ac:dyDescent="0.25">
      <c r="A165" s="11">
        <v>157</v>
      </c>
      <c r="B165" s="11" t="s">
        <v>1262</v>
      </c>
      <c r="C165" s="93">
        <v>43636.653483796297</v>
      </c>
      <c r="D165" s="11" t="s">
        <v>1261</v>
      </c>
      <c r="E165" s="10" t="s">
        <v>181</v>
      </c>
      <c r="F165" s="9" t="s">
        <v>306</v>
      </c>
      <c r="G165" s="13" t="s">
        <v>1</v>
      </c>
      <c r="H165" s="11" t="s">
        <v>850</v>
      </c>
      <c r="I165" s="11" t="str">
        <f>LEFT(H165,2)</f>
        <v>18</v>
      </c>
      <c r="J165" s="11">
        <v>10</v>
      </c>
      <c r="K165" s="74"/>
      <c r="M165" s="6">
        <f>MONTH(C165)</f>
        <v>6</v>
      </c>
      <c r="N165" s="6">
        <f>YEAR(C165)</f>
        <v>2019</v>
      </c>
    </row>
    <row r="166" spans="1:14" s="6" customFormat="1" ht="18.75" customHeight="1" x14ac:dyDescent="0.25">
      <c r="A166" s="11">
        <v>158</v>
      </c>
      <c r="B166" s="11" t="s">
        <v>1068</v>
      </c>
      <c r="C166" s="93">
        <v>43652.414837962962</v>
      </c>
      <c r="D166" s="11" t="s">
        <v>1067</v>
      </c>
      <c r="E166" s="10" t="s">
        <v>1667</v>
      </c>
      <c r="F166" s="9" t="s">
        <v>160</v>
      </c>
      <c r="G166" s="13" t="s">
        <v>1</v>
      </c>
      <c r="H166" s="11" t="s">
        <v>850</v>
      </c>
      <c r="I166" s="11" t="str">
        <f>LEFT(H166,2)</f>
        <v>18</v>
      </c>
      <c r="J166" s="11">
        <v>10</v>
      </c>
      <c r="K166" s="74"/>
      <c r="M166" s="6">
        <f>MONTH(C166)</f>
        <v>7</v>
      </c>
      <c r="N166" s="6">
        <f>YEAR(C166)</f>
        <v>2019</v>
      </c>
    </row>
    <row r="167" spans="1:14" s="6" customFormat="1" ht="18.75" customHeight="1" x14ac:dyDescent="0.25">
      <c r="A167" s="11">
        <v>159</v>
      </c>
      <c r="B167" s="11" t="s">
        <v>1248</v>
      </c>
      <c r="C167" s="93">
        <v>43637.644479166665</v>
      </c>
      <c r="D167" s="11" t="s">
        <v>1247</v>
      </c>
      <c r="E167" s="10" t="s">
        <v>185</v>
      </c>
      <c r="F167" s="9" t="s">
        <v>855</v>
      </c>
      <c r="G167" s="13" t="s">
        <v>1</v>
      </c>
      <c r="H167" s="11" t="s">
        <v>850</v>
      </c>
      <c r="I167" s="11" t="str">
        <f>LEFT(H167,2)</f>
        <v>18</v>
      </c>
      <c r="J167" s="11">
        <v>10</v>
      </c>
      <c r="K167" s="74"/>
      <c r="M167" s="6">
        <f>MONTH(C167)</f>
        <v>6</v>
      </c>
      <c r="N167" s="6">
        <f>YEAR(C167)</f>
        <v>2019</v>
      </c>
    </row>
    <row r="168" spans="1:14" s="6" customFormat="1" ht="18.75" customHeight="1" x14ac:dyDescent="0.25">
      <c r="A168" s="11">
        <v>160</v>
      </c>
      <c r="B168" s="11" t="s">
        <v>857</v>
      </c>
      <c r="C168" s="93">
        <v>43659.482499999998</v>
      </c>
      <c r="D168" s="11" t="s">
        <v>854</v>
      </c>
      <c r="E168" s="10" t="s">
        <v>856</v>
      </c>
      <c r="F168" s="9" t="s">
        <v>855</v>
      </c>
      <c r="G168" s="13" t="s">
        <v>1</v>
      </c>
      <c r="H168" s="11" t="s">
        <v>850</v>
      </c>
      <c r="I168" s="11" t="str">
        <f>LEFT(H168,2)</f>
        <v>18</v>
      </c>
      <c r="J168" s="11">
        <v>10</v>
      </c>
      <c r="K168" s="74"/>
      <c r="M168" s="6">
        <f>MONTH(C168)</f>
        <v>7</v>
      </c>
      <c r="N168" s="6">
        <f>YEAR(C168)</f>
        <v>2019</v>
      </c>
    </row>
    <row r="169" spans="1:14" s="6" customFormat="1" ht="18.75" customHeight="1" x14ac:dyDescent="0.25">
      <c r="A169" s="11">
        <v>161</v>
      </c>
      <c r="B169" s="11" t="s">
        <v>1014</v>
      </c>
      <c r="C169" s="93">
        <v>43654.627453703702</v>
      </c>
      <c r="D169" s="11" t="s">
        <v>1012</v>
      </c>
      <c r="E169" s="10" t="s">
        <v>1682</v>
      </c>
      <c r="F169" s="9" t="s">
        <v>1013</v>
      </c>
      <c r="G169" s="13" t="s">
        <v>1</v>
      </c>
      <c r="H169" s="11" t="s">
        <v>850</v>
      </c>
      <c r="I169" s="11" t="str">
        <f>LEFT(H169,2)</f>
        <v>18</v>
      </c>
      <c r="J169" s="11">
        <v>10</v>
      </c>
      <c r="K169" s="74"/>
      <c r="M169" s="6">
        <f>MONTH(C169)</f>
        <v>7</v>
      </c>
      <c r="N169" s="6">
        <f>YEAR(C169)</f>
        <v>2019</v>
      </c>
    </row>
    <row r="170" spans="1:14" s="6" customFormat="1" ht="18.75" customHeight="1" x14ac:dyDescent="0.25">
      <c r="A170" s="11">
        <v>162</v>
      </c>
      <c r="B170" s="11" t="s">
        <v>853</v>
      </c>
      <c r="C170" s="93">
        <v>43659.485601851855</v>
      </c>
      <c r="D170" s="11" t="s">
        <v>849</v>
      </c>
      <c r="E170" s="10" t="s">
        <v>852</v>
      </c>
      <c r="F170" s="9" t="s">
        <v>851</v>
      </c>
      <c r="G170" s="13" t="s">
        <v>1</v>
      </c>
      <c r="H170" s="11" t="s">
        <v>850</v>
      </c>
      <c r="I170" s="11" t="str">
        <f>LEFT(H170,2)</f>
        <v>18</v>
      </c>
      <c r="J170" s="11">
        <v>5</v>
      </c>
      <c r="K170" s="74"/>
      <c r="M170" s="6">
        <f>MONTH(C170)</f>
        <v>7</v>
      </c>
      <c r="N170" s="6">
        <f>YEAR(C170)</f>
        <v>2019</v>
      </c>
    </row>
    <row r="171" spans="1:14" s="6" customFormat="1" ht="18.75" customHeight="1" x14ac:dyDescent="0.25">
      <c r="A171" s="11">
        <v>163</v>
      </c>
      <c r="B171" s="11" t="s">
        <v>567</v>
      </c>
      <c r="C171" s="93">
        <v>43668.692719907405</v>
      </c>
      <c r="D171" s="11" t="s">
        <v>565</v>
      </c>
      <c r="E171" s="10" t="s">
        <v>363</v>
      </c>
      <c r="F171" s="9" t="s">
        <v>224</v>
      </c>
      <c r="G171" s="13" t="s">
        <v>1</v>
      </c>
      <c r="H171" s="11" t="s">
        <v>566</v>
      </c>
      <c r="I171" s="11" t="str">
        <f>LEFT(H171,2)</f>
        <v>18</v>
      </c>
      <c r="J171" s="11">
        <v>5</v>
      </c>
      <c r="K171" s="74"/>
      <c r="M171" s="6">
        <f>MONTH(C171)</f>
        <v>7</v>
      </c>
      <c r="N171" s="6">
        <f>YEAR(C171)</f>
        <v>2019</v>
      </c>
    </row>
    <row r="172" spans="1:14" s="6" customFormat="1" ht="18.75" customHeight="1" x14ac:dyDescent="0.25">
      <c r="A172" s="11">
        <v>164</v>
      </c>
      <c r="B172" s="11" t="s">
        <v>1091</v>
      </c>
      <c r="C172" s="93">
        <v>43650.692962962959</v>
      </c>
      <c r="D172" s="11" t="s">
        <v>1090</v>
      </c>
      <c r="E172" s="10" t="s">
        <v>1662</v>
      </c>
      <c r="F172" s="9" t="s">
        <v>1</v>
      </c>
      <c r="G172" s="13" t="s">
        <v>1</v>
      </c>
      <c r="H172" s="11" t="s">
        <v>566</v>
      </c>
      <c r="I172" s="11" t="str">
        <f>LEFT(H172,2)</f>
        <v>18</v>
      </c>
      <c r="J172" s="11">
        <v>10</v>
      </c>
      <c r="K172" s="74"/>
      <c r="M172" s="6">
        <f>MONTH(C172)</f>
        <v>7</v>
      </c>
      <c r="N172" s="6">
        <f>YEAR(C172)</f>
        <v>2019</v>
      </c>
    </row>
    <row r="173" spans="1:14" s="6" customFormat="1" ht="18.75" customHeight="1" x14ac:dyDescent="0.25">
      <c r="A173" s="11">
        <v>165</v>
      </c>
      <c r="B173" s="11" t="s">
        <v>2120</v>
      </c>
      <c r="C173" s="93">
        <v>43738.667071759257</v>
      </c>
      <c r="D173" s="11" t="s">
        <v>2121</v>
      </c>
      <c r="E173" s="10" t="s">
        <v>2122</v>
      </c>
      <c r="F173" s="9" t="s">
        <v>331</v>
      </c>
      <c r="G173" s="13" t="s">
        <v>1</v>
      </c>
      <c r="H173" s="11" t="s">
        <v>566</v>
      </c>
      <c r="I173" s="11" t="str">
        <f>LEFT(H173,2)</f>
        <v>18</v>
      </c>
      <c r="J173" s="11">
        <v>5</v>
      </c>
      <c r="K173" s="74"/>
      <c r="M173" s="6">
        <f>MONTH(C173)</f>
        <v>9</v>
      </c>
      <c r="N173" s="6">
        <f>YEAR(C173)</f>
        <v>2019</v>
      </c>
    </row>
    <row r="174" spans="1:14" s="6" customFormat="1" ht="18.75" customHeight="1" x14ac:dyDescent="0.25">
      <c r="A174" s="11">
        <v>166</v>
      </c>
      <c r="B174" s="11" t="s">
        <v>2127</v>
      </c>
      <c r="C174" s="93">
        <v>43738.667071759257</v>
      </c>
      <c r="D174" s="11" t="s">
        <v>2128</v>
      </c>
      <c r="E174" s="10" t="s">
        <v>2129</v>
      </c>
      <c r="F174" s="9" t="s">
        <v>147</v>
      </c>
      <c r="G174" s="13" t="s">
        <v>1</v>
      </c>
      <c r="H174" s="11" t="s">
        <v>566</v>
      </c>
      <c r="I174" s="11" t="str">
        <f>LEFT(H174,2)</f>
        <v>18</v>
      </c>
      <c r="J174" s="11">
        <v>5</v>
      </c>
      <c r="K174" s="74"/>
      <c r="M174" s="6">
        <f>MONTH(C174)</f>
        <v>9</v>
      </c>
      <c r="N174" s="6">
        <f>YEAR(C174)</f>
        <v>2019</v>
      </c>
    </row>
    <row r="175" spans="1:14" s="6" customFormat="1" ht="18.75" customHeight="1" x14ac:dyDescent="0.25">
      <c r="A175" s="11">
        <v>167</v>
      </c>
      <c r="B175" s="11" t="s">
        <v>1814</v>
      </c>
      <c r="C175" s="93">
        <v>43696.558634259258</v>
      </c>
      <c r="D175" s="11" t="s">
        <v>1815</v>
      </c>
      <c r="E175" s="10" t="s">
        <v>619</v>
      </c>
      <c r="F175" s="9" t="s">
        <v>1163</v>
      </c>
      <c r="G175" s="13" t="s">
        <v>1</v>
      </c>
      <c r="H175" s="11" t="s">
        <v>566</v>
      </c>
      <c r="I175" s="11" t="str">
        <f>LEFT(H175,2)</f>
        <v>18</v>
      </c>
      <c r="J175" s="11">
        <v>5</v>
      </c>
      <c r="K175" s="74"/>
      <c r="M175" s="6">
        <f>MONTH(C175)</f>
        <v>8</v>
      </c>
      <c r="N175" s="6">
        <f>YEAR(C175)</f>
        <v>2019</v>
      </c>
    </row>
    <row r="176" spans="1:14" s="6" customFormat="1" ht="18.75" customHeight="1" x14ac:dyDescent="0.25">
      <c r="A176" s="11">
        <v>168</v>
      </c>
      <c r="B176" s="11" t="s">
        <v>1040</v>
      </c>
      <c r="C176" s="93">
        <v>43654.420208333337</v>
      </c>
      <c r="D176" s="11" t="s">
        <v>1039</v>
      </c>
      <c r="E176" s="10" t="s">
        <v>1675</v>
      </c>
      <c r="F176" s="9" t="s">
        <v>369</v>
      </c>
      <c r="G176" s="13" t="s">
        <v>1</v>
      </c>
      <c r="H176" s="11" t="s">
        <v>566</v>
      </c>
      <c r="I176" s="11" t="str">
        <f>LEFT(H176,2)</f>
        <v>18</v>
      </c>
      <c r="J176" s="11">
        <v>5</v>
      </c>
      <c r="K176" s="74"/>
      <c r="M176" s="6">
        <f>MONTH(C176)</f>
        <v>7</v>
      </c>
      <c r="N176" s="6">
        <f>YEAR(C176)</f>
        <v>2019</v>
      </c>
    </row>
    <row r="177" spans="1:14" s="6" customFormat="1" ht="18.75" customHeight="1" x14ac:dyDescent="0.25">
      <c r="A177" s="11">
        <v>169</v>
      </c>
      <c r="B177" s="11" t="s">
        <v>1787</v>
      </c>
      <c r="C177" s="93">
        <v>43696.319618055553</v>
      </c>
      <c r="D177" s="11" t="s">
        <v>1788</v>
      </c>
      <c r="E177" s="10" t="s">
        <v>293</v>
      </c>
      <c r="F177" s="9" t="s">
        <v>1789</v>
      </c>
      <c r="G177" s="13" t="s">
        <v>1</v>
      </c>
      <c r="H177" s="11" t="s">
        <v>566</v>
      </c>
      <c r="I177" s="11" t="str">
        <f>LEFT(H177,2)</f>
        <v>18</v>
      </c>
      <c r="J177" s="11">
        <v>5</v>
      </c>
      <c r="K177" s="74"/>
      <c r="M177" s="6">
        <f>MONTH(C177)</f>
        <v>8</v>
      </c>
      <c r="N177" s="6">
        <f>YEAR(C177)</f>
        <v>2019</v>
      </c>
    </row>
    <row r="178" spans="1:14" s="6" customFormat="1" ht="18.75" customHeight="1" x14ac:dyDescent="0.25">
      <c r="A178" s="11">
        <v>170</v>
      </c>
      <c r="B178" s="11" t="s">
        <v>1178</v>
      </c>
      <c r="C178" s="93">
        <v>43642.583657407406</v>
      </c>
      <c r="D178" s="11" t="s">
        <v>1177</v>
      </c>
      <c r="E178" s="10" t="s">
        <v>252</v>
      </c>
      <c r="F178" s="9" t="s">
        <v>97</v>
      </c>
      <c r="G178" s="13" t="s">
        <v>1</v>
      </c>
      <c r="H178" s="11" t="s">
        <v>566</v>
      </c>
      <c r="I178" s="11" t="str">
        <f>LEFT(H178,2)</f>
        <v>18</v>
      </c>
      <c r="J178" s="11">
        <v>5</v>
      </c>
      <c r="K178" s="74"/>
      <c r="M178" s="6">
        <f>MONTH(C178)</f>
        <v>6</v>
      </c>
      <c r="N178" s="6">
        <f>YEAR(C178)</f>
        <v>2019</v>
      </c>
    </row>
    <row r="179" spans="1:14" s="6" customFormat="1" ht="18.75" customHeight="1" x14ac:dyDescent="0.25">
      <c r="A179" s="11">
        <v>171</v>
      </c>
      <c r="B179" s="11" t="s">
        <v>971</v>
      </c>
      <c r="C179" s="93">
        <v>43656.615520833337</v>
      </c>
      <c r="D179" s="11" t="s">
        <v>970</v>
      </c>
      <c r="E179" s="10" t="s">
        <v>189</v>
      </c>
      <c r="F179" s="9" t="s">
        <v>969</v>
      </c>
      <c r="G179" s="13" t="s">
        <v>1</v>
      </c>
      <c r="H179" s="11" t="s">
        <v>859</v>
      </c>
      <c r="I179" s="11" t="str">
        <f>LEFT(H179,2)</f>
        <v>18</v>
      </c>
      <c r="J179" s="11">
        <v>10</v>
      </c>
      <c r="K179" s="74"/>
      <c r="M179" s="6">
        <f>MONTH(C179)</f>
        <v>7</v>
      </c>
      <c r="N179" s="6">
        <f>YEAR(C179)</f>
        <v>2019</v>
      </c>
    </row>
    <row r="180" spans="1:14" s="6" customFormat="1" ht="18.75" customHeight="1" x14ac:dyDescent="0.25">
      <c r="A180" s="11">
        <v>172</v>
      </c>
      <c r="B180" s="11" t="s">
        <v>1267</v>
      </c>
      <c r="C180" s="93">
        <v>43636.552048611113</v>
      </c>
      <c r="D180" s="11" t="s">
        <v>1266</v>
      </c>
      <c r="E180" s="10" t="s">
        <v>1622</v>
      </c>
      <c r="F180" s="9" t="s">
        <v>52</v>
      </c>
      <c r="G180" s="13" t="s">
        <v>1</v>
      </c>
      <c r="H180" s="11" t="s">
        <v>859</v>
      </c>
      <c r="I180" s="11" t="str">
        <f>LEFT(H180,2)</f>
        <v>18</v>
      </c>
      <c r="J180" s="11">
        <v>10</v>
      </c>
      <c r="K180" s="74"/>
      <c r="M180" s="6">
        <f>MONTH(C180)</f>
        <v>6</v>
      </c>
      <c r="N180" s="6">
        <f>YEAR(C180)</f>
        <v>2019</v>
      </c>
    </row>
    <row r="181" spans="1:14" s="6" customFormat="1" ht="18.75" customHeight="1" x14ac:dyDescent="0.25">
      <c r="A181" s="11">
        <v>173</v>
      </c>
      <c r="B181" s="11" t="s">
        <v>1190</v>
      </c>
      <c r="C181" s="93">
        <v>43641.606180555558</v>
      </c>
      <c r="D181" s="11" t="s">
        <v>1189</v>
      </c>
      <c r="E181" s="10" t="s">
        <v>1548</v>
      </c>
      <c r="F181" s="9" t="s">
        <v>224</v>
      </c>
      <c r="G181" s="13" t="s">
        <v>1</v>
      </c>
      <c r="H181" s="11" t="s">
        <v>859</v>
      </c>
      <c r="I181" s="11" t="str">
        <f>LEFT(H181,2)</f>
        <v>18</v>
      </c>
      <c r="J181" s="11">
        <v>10</v>
      </c>
      <c r="K181" s="74"/>
      <c r="M181" s="6">
        <f>MONTH(C181)</f>
        <v>6</v>
      </c>
      <c r="N181" s="6">
        <f>YEAR(C181)</f>
        <v>2019</v>
      </c>
    </row>
    <row r="182" spans="1:14" s="6" customFormat="1" ht="18.75" customHeight="1" x14ac:dyDescent="0.25">
      <c r="A182" s="11">
        <v>174</v>
      </c>
      <c r="B182" s="11" t="s">
        <v>861</v>
      </c>
      <c r="C182" s="93">
        <v>43659.47247685185</v>
      </c>
      <c r="D182" s="11" t="s">
        <v>858</v>
      </c>
      <c r="E182" s="10" t="s">
        <v>860</v>
      </c>
      <c r="F182" s="9" t="s">
        <v>679</v>
      </c>
      <c r="G182" s="13" t="s">
        <v>1</v>
      </c>
      <c r="H182" s="11" t="s">
        <v>859</v>
      </c>
      <c r="I182" s="11" t="str">
        <f>LEFT(H182,2)</f>
        <v>18</v>
      </c>
      <c r="J182" s="11">
        <v>10</v>
      </c>
      <c r="K182" s="74"/>
      <c r="M182" s="6">
        <f>MONTH(C182)</f>
        <v>7</v>
      </c>
      <c r="N182" s="6">
        <f>YEAR(C182)</f>
        <v>2019</v>
      </c>
    </row>
    <row r="183" spans="1:14" s="6" customFormat="1" ht="18.75" customHeight="1" x14ac:dyDescent="0.25">
      <c r="A183" s="11">
        <v>175</v>
      </c>
      <c r="B183" s="11" t="s">
        <v>1265</v>
      </c>
      <c r="C183" s="93">
        <v>43636.556157407409</v>
      </c>
      <c r="D183" s="11" t="s">
        <v>1263</v>
      </c>
      <c r="E183" s="10" t="s">
        <v>1548</v>
      </c>
      <c r="F183" s="9" t="s">
        <v>1264</v>
      </c>
      <c r="G183" s="13" t="s">
        <v>1</v>
      </c>
      <c r="H183" s="11" t="s">
        <v>859</v>
      </c>
      <c r="I183" s="11" t="str">
        <f>LEFT(H183,2)</f>
        <v>18</v>
      </c>
      <c r="J183" s="11">
        <v>5</v>
      </c>
      <c r="K183" s="74"/>
      <c r="M183" s="6">
        <f>MONTH(C183)</f>
        <v>6</v>
      </c>
      <c r="N183" s="6">
        <f>YEAR(C183)</f>
        <v>2019</v>
      </c>
    </row>
    <row r="184" spans="1:14" s="6" customFormat="1" ht="18.75" customHeight="1" x14ac:dyDescent="0.25">
      <c r="A184" s="11">
        <v>176</v>
      </c>
      <c r="B184" s="11" t="s">
        <v>1060</v>
      </c>
      <c r="C184" s="93">
        <v>43654.331944444442</v>
      </c>
      <c r="D184" s="11" t="s">
        <v>1058</v>
      </c>
      <c r="E184" s="10" t="s">
        <v>1669</v>
      </c>
      <c r="F184" s="9" t="s">
        <v>1059</v>
      </c>
      <c r="G184" s="13" t="s">
        <v>1</v>
      </c>
      <c r="H184" s="11" t="s">
        <v>859</v>
      </c>
      <c r="I184" s="11" t="str">
        <f>LEFT(H184,2)</f>
        <v>18</v>
      </c>
      <c r="J184" s="11">
        <v>10</v>
      </c>
      <c r="K184" s="74"/>
      <c r="M184" s="6">
        <f>MONTH(C184)</f>
        <v>7</v>
      </c>
      <c r="N184" s="6">
        <f>YEAR(C184)</f>
        <v>2019</v>
      </c>
    </row>
    <row r="185" spans="1:14" s="6" customFormat="1" ht="18.75" customHeight="1" x14ac:dyDescent="0.25">
      <c r="A185" s="11">
        <v>177</v>
      </c>
      <c r="B185" s="11" t="s">
        <v>968</v>
      </c>
      <c r="C185" s="93">
        <v>43656.618159722224</v>
      </c>
      <c r="D185" s="11" t="s">
        <v>967</v>
      </c>
      <c r="E185" s="10" t="s">
        <v>1691</v>
      </c>
      <c r="F185" s="9" t="s">
        <v>652</v>
      </c>
      <c r="G185" s="13" t="s">
        <v>1</v>
      </c>
      <c r="H185" s="11" t="s">
        <v>867</v>
      </c>
      <c r="I185" s="11" t="str">
        <f>LEFT(H185,2)</f>
        <v>18</v>
      </c>
      <c r="J185" s="11">
        <v>10</v>
      </c>
      <c r="K185" s="74"/>
      <c r="M185" s="6">
        <f>MONTH(C185)</f>
        <v>7</v>
      </c>
      <c r="N185" s="6">
        <f>YEAR(C185)</f>
        <v>2019</v>
      </c>
    </row>
    <row r="186" spans="1:14" s="6" customFormat="1" ht="18.75" customHeight="1" x14ac:dyDescent="0.25">
      <c r="A186" s="11">
        <v>178</v>
      </c>
      <c r="B186" s="11" t="s">
        <v>985</v>
      </c>
      <c r="C186" s="93">
        <v>43655.589687500003</v>
      </c>
      <c r="D186" s="11" t="s">
        <v>984</v>
      </c>
      <c r="E186" s="10" t="s">
        <v>469</v>
      </c>
      <c r="F186" s="9" t="s">
        <v>538</v>
      </c>
      <c r="G186" s="13" t="s">
        <v>1</v>
      </c>
      <c r="H186" s="11" t="s">
        <v>867</v>
      </c>
      <c r="I186" s="11" t="str">
        <f>LEFT(H186,2)</f>
        <v>18</v>
      </c>
      <c r="J186" s="11">
        <v>5</v>
      </c>
      <c r="K186" s="74"/>
      <c r="M186" s="6">
        <f>MONTH(C186)</f>
        <v>7</v>
      </c>
      <c r="N186" s="6">
        <f>YEAR(C186)</f>
        <v>2019</v>
      </c>
    </row>
    <row r="187" spans="1:14" s="6" customFormat="1" ht="18.75" customHeight="1" x14ac:dyDescent="0.25">
      <c r="A187" s="11">
        <v>179</v>
      </c>
      <c r="B187" s="11" t="s">
        <v>869</v>
      </c>
      <c r="C187" s="93">
        <v>43658.65902777778</v>
      </c>
      <c r="D187" s="11" t="s">
        <v>866</v>
      </c>
      <c r="E187" s="10" t="s">
        <v>868</v>
      </c>
      <c r="F187" s="9" t="s">
        <v>415</v>
      </c>
      <c r="G187" s="13" t="s">
        <v>1</v>
      </c>
      <c r="H187" s="11" t="s">
        <v>867</v>
      </c>
      <c r="I187" s="11" t="str">
        <f>LEFT(H187,2)</f>
        <v>18</v>
      </c>
      <c r="J187" s="11">
        <v>10</v>
      </c>
      <c r="K187" s="74"/>
      <c r="M187" s="6">
        <f>MONTH(C187)</f>
        <v>7</v>
      </c>
      <c r="N187" s="6">
        <f>YEAR(C187)</f>
        <v>2019</v>
      </c>
    </row>
    <row r="188" spans="1:14" s="6" customFormat="1" ht="18.75" customHeight="1" x14ac:dyDescent="0.25">
      <c r="A188" s="11">
        <v>180</v>
      </c>
      <c r="B188" s="11" t="s">
        <v>1168</v>
      </c>
      <c r="C188" s="93">
        <v>43642.617881944447</v>
      </c>
      <c r="D188" s="11" t="s">
        <v>1167</v>
      </c>
      <c r="E188" s="10" t="s">
        <v>673</v>
      </c>
      <c r="F188" s="9" t="s">
        <v>1</v>
      </c>
      <c r="G188" s="13" t="s">
        <v>1</v>
      </c>
      <c r="H188" s="11" t="s">
        <v>867</v>
      </c>
      <c r="I188" s="11" t="str">
        <f>LEFT(H188,2)</f>
        <v>18</v>
      </c>
      <c r="J188" s="11">
        <v>10</v>
      </c>
      <c r="K188" s="74"/>
      <c r="M188" s="6">
        <f>MONTH(C188)</f>
        <v>6</v>
      </c>
      <c r="N188" s="6">
        <f>YEAR(C188)</f>
        <v>2019</v>
      </c>
    </row>
    <row r="189" spans="1:14" s="6" customFormat="1" ht="18.75" customHeight="1" x14ac:dyDescent="0.25">
      <c r="A189" s="11">
        <v>181</v>
      </c>
      <c r="B189" s="11" t="s">
        <v>2106</v>
      </c>
      <c r="C189" s="93">
        <v>43738.667071759257</v>
      </c>
      <c r="D189" s="63" t="s">
        <v>2107</v>
      </c>
      <c r="E189" s="10" t="s">
        <v>1611</v>
      </c>
      <c r="F189" s="9" t="s">
        <v>502</v>
      </c>
      <c r="G189" s="13" t="s">
        <v>1</v>
      </c>
      <c r="H189" s="11" t="s">
        <v>867</v>
      </c>
      <c r="I189" s="11" t="str">
        <f>LEFT(H189,2)</f>
        <v>18</v>
      </c>
      <c r="J189" s="11">
        <v>5</v>
      </c>
      <c r="K189" s="74"/>
      <c r="M189" s="6">
        <f>MONTH(C189)</f>
        <v>9</v>
      </c>
      <c r="N189" s="6">
        <f>YEAR(C189)</f>
        <v>2019</v>
      </c>
    </row>
    <row r="190" spans="1:14" s="6" customFormat="1" ht="18.75" customHeight="1" x14ac:dyDescent="0.25">
      <c r="A190" s="11">
        <v>182</v>
      </c>
      <c r="B190" s="11" t="s">
        <v>2098</v>
      </c>
      <c r="C190" s="93">
        <v>43738.667071759257</v>
      </c>
      <c r="D190" s="11" t="s">
        <v>2099</v>
      </c>
      <c r="E190" s="10" t="s">
        <v>138</v>
      </c>
      <c r="F190" s="9" t="s">
        <v>575</v>
      </c>
      <c r="G190" s="13" t="s">
        <v>1</v>
      </c>
      <c r="H190" s="11" t="s">
        <v>867</v>
      </c>
      <c r="I190" s="11" t="str">
        <f>LEFT(H190,2)</f>
        <v>18</v>
      </c>
      <c r="J190" s="11">
        <v>5</v>
      </c>
      <c r="K190" s="74"/>
      <c r="M190" s="6">
        <f>MONTH(C190)</f>
        <v>9</v>
      </c>
      <c r="N190" s="6">
        <f>YEAR(C190)</f>
        <v>2019</v>
      </c>
    </row>
    <row r="191" spans="1:14" s="6" customFormat="1" ht="18.75" customHeight="1" x14ac:dyDescent="0.25">
      <c r="A191" s="11">
        <v>183</v>
      </c>
      <c r="B191" s="11" t="s">
        <v>2110</v>
      </c>
      <c r="C191" s="93">
        <v>43738.667071759257</v>
      </c>
      <c r="D191" s="11" t="s">
        <v>2111</v>
      </c>
      <c r="E191" s="10" t="s">
        <v>2112</v>
      </c>
      <c r="F191" s="9" t="s">
        <v>931</v>
      </c>
      <c r="G191" s="13" t="s">
        <v>1</v>
      </c>
      <c r="H191" s="11" t="s">
        <v>867</v>
      </c>
      <c r="I191" s="11" t="str">
        <f>LEFT(H191,2)</f>
        <v>18</v>
      </c>
      <c r="J191" s="11">
        <v>5</v>
      </c>
      <c r="K191" s="74"/>
      <c r="M191" s="6">
        <f>MONTH(C191)</f>
        <v>9</v>
      </c>
      <c r="N191" s="6">
        <f>YEAR(C191)</f>
        <v>2019</v>
      </c>
    </row>
    <row r="192" spans="1:14" s="6" customFormat="1" ht="18.75" customHeight="1" x14ac:dyDescent="0.25">
      <c r="A192" s="11">
        <v>184</v>
      </c>
      <c r="B192" s="11" t="s">
        <v>2268</v>
      </c>
      <c r="C192" s="93" t="s">
        <v>2247</v>
      </c>
      <c r="D192" s="11" t="s">
        <v>2245</v>
      </c>
      <c r="E192" s="10" t="s">
        <v>2246</v>
      </c>
      <c r="F192" s="9" t="s">
        <v>52</v>
      </c>
      <c r="G192" s="13" t="s">
        <v>1</v>
      </c>
      <c r="H192" s="11" t="s">
        <v>911</v>
      </c>
      <c r="I192" s="11" t="str">
        <f>LEFT(H192,2)</f>
        <v>18</v>
      </c>
      <c r="J192" s="11">
        <v>5</v>
      </c>
      <c r="K192" s="74"/>
      <c r="M192" s="6">
        <f>MONTH(C192)</f>
        <v>5</v>
      </c>
      <c r="N192" s="6">
        <f>YEAR(C192)</f>
        <v>2020</v>
      </c>
    </row>
    <row r="193" spans="1:14" s="6" customFormat="1" ht="18.75" customHeight="1" x14ac:dyDescent="0.25">
      <c r="A193" s="11">
        <v>185</v>
      </c>
      <c r="B193" s="11" t="s">
        <v>912</v>
      </c>
      <c r="C193" s="93">
        <v>43658.408379629633</v>
      </c>
      <c r="D193" s="11" t="s">
        <v>910</v>
      </c>
      <c r="E193" s="10" t="s">
        <v>673</v>
      </c>
      <c r="F193" s="9" t="s">
        <v>224</v>
      </c>
      <c r="G193" s="13" t="s">
        <v>1</v>
      </c>
      <c r="H193" s="11" t="s">
        <v>911</v>
      </c>
      <c r="I193" s="11" t="str">
        <f>LEFT(H193,2)</f>
        <v>18</v>
      </c>
      <c r="J193" s="11">
        <v>5</v>
      </c>
      <c r="K193" s="74"/>
      <c r="M193" s="6">
        <f>MONTH(C193)</f>
        <v>7</v>
      </c>
      <c r="N193" s="6">
        <f>YEAR(C193)</f>
        <v>2019</v>
      </c>
    </row>
    <row r="194" spans="1:14" s="6" customFormat="1" ht="18.75" customHeight="1" x14ac:dyDescent="0.25">
      <c r="A194" s="11">
        <v>186</v>
      </c>
      <c r="B194" s="11" t="s">
        <v>939</v>
      </c>
      <c r="C194" s="93">
        <v>43657.620196759257</v>
      </c>
      <c r="D194" s="11" t="s">
        <v>937</v>
      </c>
      <c r="E194" s="10" t="s">
        <v>938</v>
      </c>
      <c r="F194" s="9" t="s">
        <v>184</v>
      </c>
      <c r="G194" s="13" t="s">
        <v>1</v>
      </c>
      <c r="H194" s="11" t="s">
        <v>911</v>
      </c>
      <c r="I194" s="11" t="str">
        <f>LEFT(H194,2)</f>
        <v>18</v>
      </c>
      <c r="J194" s="11">
        <v>5</v>
      </c>
      <c r="K194" s="74"/>
      <c r="M194" s="6">
        <f>MONTH(C194)</f>
        <v>7</v>
      </c>
      <c r="N194" s="6">
        <f>YEAR(C194)</f>
        <v>2019</v>
      </c>
    </row>
    <row r="195" spans="1:14" s="6" customFormat="1" ht="18.75" customHeight="1" x14ac:dyDescent="0.25">
      <c r="A195" s="11">
        <v>187</v>
      </c>
      <c r="B195" s="11" t="s">
        <v>2040</v>
      </c>
      <c r="C195" s="93">
        <v>43738.667071759257</v>
      </c>
      <c r="D195" s="11" t="s">
        <v>2041</v>
      </c>
      <c r="E195" s="10" t="s">
        <v>2042</v>
      </c>
      <c r="F195" s="9" t="s">
        <v>692</v>
      </c>
      <c r="G195" s="13" t="s">
        <v>1</v>
      </c>
      <c r="H195" s="11" t="s">
        <v>911</v>
      </c>
      <c r="I195" s="11" t="str">
        <f>LEFT(H195,2)</f>
        <v>18</v>
      </c>
      <c r="J195" s="11">
        <v>10</v>
      </c>
      <c r="K195" s="74"/>
      <c r="M195" s="6">
        <f>MONTH(C195)</f>
        <v>9</v>
      </c>
      <c r="N195" s="6">
        <f>YEAR(C195)</f>
        <v>2019</v>
      </c>
    </row>
    <row r="196" spans="1:14" s="6" customFormat="1" ht="18.75" customHeight="1" x14ac:dyDescent="0.25">
      <c r="A196" s="11">
        <v>188</v>
      </c>
      <c r="B196" s="11" t="s">
        <v>1188</v>
      </c>
      <c r="C196" s="93">
        <v>43642.378182870372</v>
      </c>
      <c r="D196" s="11" t="s">
        <v>1185</v>
      </c>
      <c r="E196" s="10" t="s">
        <v>1641</v>
      </c>
      <c r="F196" s="9" t="s">
        <v>1187</v>
      </c>
      <c r="G196" s="13" t="s">
        <v>1</v>
      </c>
      <c r="H196" s="11" t="s">
        <v>1186</v>
      </c>
      <c r="I196" s="11" t="str">
        <f>LEFT(H196,2)</f>
        <v>18</v>
      </c>
      <c r="J196" s="11">
        <v>10</v>
      </c>
      <c r="K196" s="74"/>
      <c r="M196" s="6">
        <f>MONTH(C196)</f>
        <v>6</v>
      </c>
      <c r="N196" s="6">
        <f>YEAR(C196)</f>
        <v>2019</v>
      </c>
    </row>
    <row r="197" spans="1:14" s="6" customFormat="1" ht="18.75" customHeight="1" x14ac:dyDescent="0.25">
      <c r="A197" s="11">
        <v>189</v>
      </c>
      <c r="B197" s="11" t="s">
        <v>1412</v>
      </c>
      <c r="C197" s="93">
        <v>43683.622696759259</v>
      </c>
      <c r="D197" s="11" t="s">
        <v>1413</v>
      </c>
      <c r="E197" s="10" t="s">
        <v>1414</v>
      </c>
      <c r="F197" s="9" t="s">
        <v>373</v>
      </c>
      <c r="G197" s="13" t="s">
        <v>1</v>
      </c>
      <c r="H197" s="11" t="s">
        <v>1186</v>
      </c>
      <c r="I197" s="11" t="str">
        <f>LEFT(H197,2)</f>
        <v>18</v>
      </c>
      <c r="J197" s="11">
        <v>5</v>
      </c>
      <c r="K197" s="74"/>
      <c r="M197" s="6">
        <f>MONTH(C197)</f>
        <v>8</v>
      </c>
      <c r="N197" s="6">
        <f>YEAR(C197)</f>
        <v>2019</v>
      </c>
    </row>
    <row r="198" spans="1:14" s="6" customFormat="1" ht="18.75" customHeight="1" x14ac:dyDescent="0.25">
      <c r="A198" s="11">
        <v>190</v>
      </c>
      <c r="B198" s="11" t="s">
        <v>2072</v>
      </c>
      <c r="C198" s="93">
        <v>43738.667071759257</v>
      </c>
      <c r="D198" s="11" t="s">
        <v>2073</v>
      </c>
      <c r="E198" s="10" t="s">
        <v>2074</v>
      </c>
      <c r="F198" s="9" t="s">
        <v>2075</v>
      </c>
      <c r="G198" s="13" t="s">
        <v>1</v>
      </c>
      <c r="H198" s="11" t="s">
        <v>2076</v>
      </c>
      <c r="I198" s="11" t="str">
        <f>LEFT(H198,2)</f>
        <v>18</v>
      </c>
      <c r="J198" s="11">
        <v>10</v>
      </c>
      <c r="K198" s="74"/>
      <c r="M198" s="6">
        <f>MONTH(C198)</f>
        <v>9</v>
      </c>
      <c r="N198" s="6">
        <f>YEAR(C198)</f>
        <v>2019</v>
      </c>
    </row>
    <row r="199" spans="1:14" s="6" customFormat="1" ht="18.75" customHeight="1" x14ac:dyDescent="0.25">
      <c r="A199" s="11">
        <v>191</v>
      </c>
      <c r="B199" s="11" t="s">
        <v>278</v>
      </c>
      <c r="C199" s="93">
        <v>43676.638229166667</v>
      </c>
      <c r="D199" s="11" t="s">
        <v>274</v>
      </c>
      <c r="E199" s="10" t="s">
        <v>277</v>
      </c>
      <c r="F199" s="9" t="s">
        <v>276</v>
      </c>
      <c r="G199" s="13" t="s">
        <v>31</v>
      </c>
      <c r="H199" s="11" t="s">
        <v>275</v>
      </c>
      <c r="I199" s="11" t="str">
        <f>LEFT(H199,2)</f>
        <v>18</v>
      </c>
      <c r="J199" s="11">
        <v>11</v>
      </c>
      <c r="K199" s="74"/>
      <c r="M199" s="6">
        <f>MONTH(C199)</f>
        <v>7</v>
      </c>
      <c r="N199" s="6">
        <f>YEAR(C199)</f>
        <v>2019</v>
      </c>
    </row>
    <row r="200" spans="1:14" s="6" customFormat="1" ht="18.75" customHeight="1" x14ac:dyDescent="0.25">
      <c r="A200" s="11">
        <v>192</v>
      </c>
      <c r="B200" s="11" t="s">
        <v>1243</v>
      </c>
      <c r="C200" s="93">
        <v>43637.665833333333</v>
      </c>
      <c r="D200" s="11" t="s">
        <v>1242</v>
      </c>
      <c r="E200" s="10" t="s">
        <v>1627</v>
      </c>
      <c r="F200" s="9" t="s">
        <v>969</v>
      </c>
      <c r="G200" s="13" t="s">
        <v>31</v>
      </c>
      <c r="H200" s="11" t="s">
        <v>275</v>
      </c>
      <c r="I200" s="11" t="str">
        <f>LEFT(H200,2)</f>
        <v>18</v>
      </c>
      <c r="J200" s="11">
        <v>10</v>
      </c>
      <c r="K200" s="74"/>
      <c r="M200" s="6">
        <f>MONTH(C200)</f>
        <v>6</v>
      </c>
      <c r="N200" s="6">
        <f>YEAR(C200)</f>
        <v>2019</v>
      </c>
    </row>
    <row r="201" spans="1:14" s="6" customFormat="1" ht="18.75" customHeight="1" x14ac:dyDescent="0.25">
      <c r="A201" s="11">
        <v>193</v>
      </c>
      <c r="B201" s="11" t="s">
        <v>1199</v>
      </c>
      <c r="C201" s="93">
        <v>43641.451527777775</v>
      </c>
      <c r="D201" s="11" t="s">
        <v>1197</v>
      </c>
      <c r="E201" s="10" t="s">
        <v>1639</v>
      </c>
      <c r="F201" s="9" t="s">
        <v>1198</v>
      </c>
      <c r="G201" s="13" t="s">
        <v>31</v>
      </c>
      <c r="H201" s="11" t="s">
        <v>275</v>
      </c>
      <c r="I201" s="11" t="str">
        <f>LEFT(H201,2)</f>
        <v>18</v>
      </c>
      <c r="J201" s="11">
        <v>10</v>
      </c>
      <c r="K201" s="74"/>
      <c r="M201" s="6">
        <f>MONTH(C201)</f>
        <v>6</v>
      </c>
      <c r="N201" s="6">
        <f>YEAR(C201)</f>
        <v>2019</v>
      </c>
    </row>
    <row r="202" spans="1:14" s="6" customFormat="1" ht="18.75" customHeight="1" x14ac:dyDescent="0.25">
      <c r="A202" s="11">
        <v>194</v>
      </c>
      <c r="B202" s="11" t="s">
        <v>1278</v>
      </c>
      <c r="C202" s="93">
        <v>43636.428263888891</v>
      </c>
      <c r="D202" s="11" t="s">
        <v>1277</v>
      </c>
      <c r="E202" s="10" t="s">
        <v>1617</v>
      </c>
      <c r="F202" s="9" t="s">
        <v>545</v>
      </c>
      <c r="G202" s="13" t="s">
        <v>31</v>
      </c>
      <c r="H202" s="11" t="s">
        <v>432</v>
      </c>
      <c r="I202" s="11" t="str">
        <f>LEFT(H202,2)</f>
        <v>18</v>
      </c>
      <c r="J202" s="11">
        <v>5</v>
      </c>
      <c r="K202" s="74"/>
      <c r="M202" s="6">
        <f>MONTH(C202)</f>
        <v>6</v>
      </c>
      <c r="N202" s="6">
        <f>YEAR(C202)</f>
        <v>2019</v>
      </c>
    </row>
    <row r="203" spans="1:14" s="6" customFormat="1" ht="18.75" customHeight="1" x14ac:dyDescent="0.25">
      <c r="A203" s="11">
        <v>195</v>
      </c>
      <c r="B203" s="11" t="s">
        <v>2090</v>
      </c>
      <c r="C203" s="93">
        <v>43738.667071759257</v>
      </c>
      <c r="D203" s="11" t="s">
        <v>2091</v>
      </c>
      <c r="E203" s="10" t="s">
        <v>2092</v>
      </c>
      <c r="F203" s="9" t="s">
        <v>692</v>
      </c>
      <c r="G203" s="13" t="s">
        <v>31</v>
      </c>
      <c r="H203" s="11" t="s">
        <v>432</v>
      </c>
      <c r="I203" s="11" t="str">
        <f>LEFT(H203,2)</f>
        <v>18</v>
      </c>
      <c r="J203" s="11">
        <v>10</v>
      </c>
      <c r="K203" s="74"/>
      <c r="M203" s="6">
        <f>MONTH(C203)</f>
        <v>9</v>
      </c>
      <c r="N203" s="6">
        <f>YEAR(C203)</f>
        <v>2019</v>
      </c>
    </row>
    <row r="204" spans="1:14" s="6" customFormat="1" ht="18.75" customHeight="1" x14ac:dyDescent="0.25">
      <c r="A204" s="11">
        <v>196</v>
      </c>
      <c r="B204" s="11" t="s">
        <v>1276</v>
      </c>
      <c r="C204" s="93">
        <v>43636.430104166669</v>
      </c>
      <c r="D204" s="11" t="s">
        <v>1275</v>
      </c>
      <c r="E204" s="10" t="s">
        <v>1618</v>
      </c>
      <c r="F204" s="9" t="s">
        <v>947</v>
      </c>
      <c r="G204" s="13" t="s">
        <v>31</v>
      </c>
      <c r="H204" s="11" t="s">
        <v>432</v>
      </c>
      <c r="I204" s="11" t="str">
        <f>LEFT(H204,2)</f>
        <v>18</v>
      </c>
      <c r="J204" s="11">
        <v>10</v>
      </c>
      <c r="K204" s="74"/>
      <c r="M204" s="6">
        <f>MONTH(C204)</f>
        <v>6</v>
      </c>
      <c r="N204" s="6">
        <f>YEAR(C204)</f>
        <v>2019</v>
      </c>
    </row>
    <row r="205" spans="1:14" s="6" customFormat="1" ht="18.75" customHeight="1" x14ac:dyDescent="0.25">
      <c r="A205" s="11">
        <v>197</v>
      </c>
      <c r="B205" s="11" t="s">
        <v>435</v>
      </c>
      <c r="C205" s="93">
        <v>43671.562291666669</v>
      </c>
      <c r="D205" s="11" t="s">
        <v>431</v>
      </c>
      <c r="E205" s="10" t="s">
        <v>434</v>
      </c>
      <c r="F205" s="9" t="s">
        <v>433</v>
      </c>
      <c r="G205" s="13" t="s">
        <v>31</v>
      </c>
      <c r="H205" s="11" t="s">
        <v>432</v>
      </c>
      <c r="I205" s="11" t="str">
        <f>LEFT(H205,2)</f>
        <v>18</v>
      </c>
      <c r="J205" s="11">
        <v>5</v>
      </c>
      <c r="K205" s="74"/>
      <c r="M205" s="6">
        <f>MONTH(C205)</f>
        <v>7</v>
      </c>
      <c r="N205" s="6">
        <f>YEAR(C205)</f>
        <v>2019</v>
      </c>
    </row>
    <row r="206" spans="1:14" s="6" customFormat="1" ht="18.75" customHeight="1" x14ac:dyDescent="0.25">
      <c r="A206" s="11">
        <v>198</v>
      </c>
      <c r="B206" s="11" t="s">
        <v>1845</v>
      </c>
      <c r="C206" s="93">
        <v>43697.377662037034</v>
      </c>
      <c r="D206" s="11" t="s">
        <v>1846</v>
      </c>
      <c r="E206" s="10" t="s">
        <v>1847</v>
      </c>
      <c r="F206" s="9" t="s">
        <v>120</v>
      </c>
      <c r="G206" s="13" t="s">
        <v>1</v>
      </c>
      <c r="H206" s="11" t="s">
        <v>1158</v>
      </c>
      <c r="I206" s="11" t="str">
        <f>LEFT(H206,2)</f>
        <v>18</v>
      </c>
      <c r="J206" s="11">
        <v>10</v>
      </c>
      <c r="K206" s="74"/>
      <c r="M206" s="6">
        <f>MONTH(C206)</f>
        <v>8</v>
      </c>
      <c r="N206" s="6">
        <f>YEAR(C206)</f>
        <v>2019</v>
      </c>
    </row>
    <row r="207" spans="1:14" s="6" customFormat="1" ht="18.75" customHeight="1" x14ac:dyDescent="0.25">
      <c r="A207" s="11">
        <v>199</v>
      </c>
      <c r="B207" s="11" t="s">
        <v>1159</v>
      </c>
      <c r="C207" s="93">
        <v>43643</v>
      </c>
      <c r="D207" s="11" t="s">
        <v>1157</v>
      </c>
      <c r="E207" s="10" t="s">
        <v>181</v>
      </c>
      <c r="F207" s="9" t="s">
        <v>188</v>
      </c>
      <c r="G207" s="13" t="s">
        <v>1</v>
      </c>
      <c r="H207" s="11" t="s">
        <v>1158</v>
      </c>
      <c r="I207" s="11" t="str">
        <f>LEFT(H207,2)</f>
        <v>18</v>
      </c>
      <c r="J207" s="11">
        <v>10</v>
      </c>
      <c r="K207" s="74"/>
      <c r="M207" s="6">
        <f>MONTH(C207)</f>
        <v>6</v>
      </c>
      <c r="N207" s="6">
        <f>YEAR(C207)</f>
        <v>2019</v>
      </c>
    </row>
    <row r="208" spans="1:14" s="6" customFormat="1" ht="18.75" customHeight="1" x14ac:dyDescent="0.25">
      <c r="A208" s="11">
        <v>200</v>
      </c>
      <c r="B208" s="11" t="s">
        <v>865</v>
      </c>
      <c r="C208" s="93">
        <v>43658.67564814815</v>
      </c>
      <c r="D208" s="11" t="s">
        <v>862</v>
      </c>
      <c r="E208" s="10" t="s">
        <v>864</v>
      </c>
      <c r="F208" s="9" t="s">
        <v>210</v>
      </c>
      <c r="G208" s="13" t="s">
        <v>1</v>
      </c>
      <c r="H208" s="11" t="s">
        <v>863</v>
      </c>
      <c r="I208" s="11" t="str">
        <f>LEFT(H208,2)</f>
        <v>18</v>
      </c>
      <c r="J208" s="11">
        <v>5</v>
      </c>
      <c r="K208" s="74"/>
      <c r="M208" s="6">
        <f>MONTH(C208)</f>
        <v>7</v>
      </c>
      <c r="N208" s="6">
        <f>YEAR(C208)</f>
        <v>2019</v>
      </c>
    </row>
    <row r="209" spans="1:14" s="6" customFormat="1" ht="18.75" customHeight="1" x14ac:dyDescent="0.25">
      <c r="A209" s="11">
        <v>201</v>
      </c>
      <c r="B209" s="11" t="s">
        <v>1241</v>
      </c>
      <c r="C209" s="93">
        <v>43637.671296296299</v>
      </c>
      <c r="D209" s="11" t="s">
        <v>1239</v>
      </c>
      <c r="E209" s="10" t="s">
        <v>1628</v>
      </c>
      <c r="F209" s="9" t="s">
        <v>1240</v>
      </c>
      <c r="G209" s="13" t="s">
        <v>31</v>
      </c>
      <c r="H209" s="11" t="s">
        <v>361</v>
      </c>
      <c r="I209" s="11" t="str">
        <f>LEFT(H209,2)</f>
        <v>18</v>
      </c>
      <c r="J209" s="11">
        <v>10</v>
      </c>
      <c r="K209" s="74"/>
      <c r="M209" s="6">
        <f>MONTH(C209)</f>
        <v>6</v>
      </c>
      <c r="N209" s="6">
        <f>YEAR(C209)</f>
        <v>2019</v>
      </c>
    </row>
    <row r="210" spans="1:14" s="6" customFormat="1" ht="18.75" customHeight="1" x14ac:dyDescent="0.25">
      <c r="A210" s="11">
        <v>202</v>
      </c>
      <c r="B210" s="11" t="s">
        <v>364</v>
      </c>
      <c r="C210" s="93">
        <v>43673.369131944448</v>
      </c>
      <c r="D210" s="11" t="s">
        <v>360</v>
      </c>
      <c r="E210" s="10" t="s">
        <v>363</v>
      </c>
      <c r="F210" s="9" t="s">
        <v>362</v>
      </c>
      <c r="G210" s="13" t="s">
        <v>1</v>
      </c>
      <c r="H210" s="11" t="s">
        <v>361</v>
      </c>
      <c r="I210" s="11" t="str">
        <f>LEFT(H210,2)</f>
        <v>18</v>
      </c>
      <c r="J210" s="11">
        <v>10</v>
      </c>
      <c r="K210" s="74"/>
      <c r="M210" s="6">
        <f>MONTH(C210)</f>
        <v>7</v>
      </c>
      <c r="N210" s="6">
        <f>YEAR(C210)</f>
        <v>2019</v>
      </c>
    </row>
    <row r="211" spans="1:14" s="6" customFormat="1" ht="18.75" customHeight="1" x14ac:dyDescent="0.25">
      <c r="A211" s="11">
        <v>203</v>
      </c>
      <c r="B211" s="11" t="s">
        <v>1330</v>
      </c>
      <c r="C211" s="93">
        <v>43634.391562500001</v>
      </c>
      <c r="D211" s="11" t="s">
        <v>1329</v>
      </c>
      <c r="E211" s="10" t="s">
        <v>1601</v>
      </c>
      <c r="F211" s="9" t="s">
        <v>652</v>
      </c>
      <c r="G211" s="13" t="s">
        <v>1</v>
      </c>
      <c r="H211" s="11" t="s">
        <v>361</v>
      </c>
      <c r="I211" s="11" t="str">
        <f>LEFT(H211,2)</f>
        <v>18</v>
      </c>
      <c r="J211" s="11">
        <v>5</v>
      </c>
      <c r="K211" s="74"/>
      <c r="M211" s="6">
        <f>MONTH(C211)</f>
        <v>6</v>
      </c>
      <c r="N211" s="6">
        <f>YEAR(C211)</f>
        <v>2019</v>
      </c>
    </row>
    <row r="212" spans="1:14" s="6" customFormat="1" ht="18.75" customHeight="1" x14ac:dyDescent="0.25">
      <c r="A212" s="11">
        <v>204</v>
      </c>
      <c r="B212" s="11" t="s">
        <v>1929</v>
      </c>
      <c r="C212" s="93">
        <v>43701.399097222224</v>
      </c>
      <c r="D212" s="11" t="s">
        <v>1930</v>
      </c>
      <c r="E212" s="10" t="s">
        <v>1931</v>
      </c>
      <c r="F212" s="9" t="s">
        <v>378</v>
      </c>
      <c r="G212" s="13" t="s">
        <v>1</v>
      </c>
      <c r="H212" s="11" t="s">
        <v>361</v>
      </c>
      <c r="I212" s="11" t="str">
        <f>LEFT(H212,2)</f>
        <v>18</v>
      </c>
      <c r="J212" s="11">
        <v>5</v>
      </c>
      <c r="K212" s="74"/>
      <c r="M212" s="6">
        <f>MONTH(C212)</f>
        <v>8</v>
      </c>
      <c r="N212" s="6">
        <f>YEAR(C212)</f>
        <v>2019</v>
      </c>
    </row>
    <row r="213" spans="1:14" s="6" customFormat="1" ht="18.75" customHeight="1" x14ac:dyDescent="0.25">
      <c r="A213" s="11">
        <v>205</v>
      </c>
      <c r="B213" s="11" t="s">
        <v>1807</v>
      </c>
      <c r="C213" s="93">
        <v>43696.555787037039</v>
      </c>
      <c r="D213" s="11" t="s">
        <v>1808</v>
      </c>
      <c r="E213" s="10" t="s">
        <v>1809</v>
      </c>
      <c r="F213" s="9" t="s">
        <v>1810</v>
      </c>
      <c r="G213" s="13" t="s">
        <v>1</v>
      </c>
      <c r="H213" s="11" t="s">
        <v>361</v>
      </c>
      <c r="I213" s="11" t="str">
        <f>LEFT(H213,2)</f>
        <v>18</v>
      </c>
      <c r="J213" s="11">
        <v>5</v>
      </c>
      <c r="K213" s="74"/>
      <c r="M213" s="6">
        <f>MONTH(C213)</f>
        <v>8</v>
      </c>
      <c r="N213" s="6">
        <f>YEAR(C213)</f>
        <v>2019</v>
      </c>
    </row>
    <row r="214" spans="1:14" s="6" customFormat="1" ht="18.75" customHeight="1" x14ac:dyDescent="0.25">
      <c r="A214" s="11">
        <v>206</v>
      </c>
      <c r="B214" s="11" t="s">
        <v>1328</v>
      </c>
      <c r="C214" s="93">
        <v>43634.394108796296</v>
      </c>
      <c r="D214" s="11" t="s">
        <v>1327</v>
      </c>
      <c r="E214" s="10" t="s">
        <v>1602</v>
      </c>
      <c r="F214" s="9" t="s">
        <v>302</v>
      </c>
      <c r="G214" s="13" t="s">
        <v>1</v>
      </c>
      <c r="H214" s="11" t="s">
        <v>361</v>
      </c>
      <c r="I214" s="11" t="str">
        <f>LEFT(H214,2)</f>
        <v>18</v>
      </c>
      <c r="J214" s="11">
        <v>5</v>
      </c>
      <c r="K214" s="74"/>
      <c r="M214" s="6">
        <f>MONTH(C214)</f>
        <v>6</v>
      </c>
      <c r="N214" s="6">
        <f>YEAR(C214)</f>
        <v>2019</v>
      </c>
    </row>
    <row r="215" spans="1:14" s="6" customFormat="1" ht="18.75" customHeight="1" x14ac:dyDescent="0.25">
      <c r="A215" s="11">
        <v>207</v>
      </c>
      <c r="B215" s="11" t="s">
        <v>890</v>
      </c>
      <c r="C215" s="93">
        <v>43658.587268518517</v>
      </c>
      <c r="D215" s="11" t="s">
        <v>887</v>
      </c>
      <c r="E215" s="10" t="s">
        <v>889</v>
      </c>
      <c r="F215" s="9" t="s">
        <v>224</v>
      </c>
      <c r="G215" s="13" t="s">
        <v>1</v>
      </c>
      <c r="H215" s="11" t="s">
        <v>888</v>
      </c>
      <c r="I215" s="11" t="str">
        <f>LEFT(H215,2)</f>
        <v>18</v>
      </c>
      <c r="J215" s="11">
        <v>5</v>
      </c>
      <c r="K215" s="74"/>
      <c r="M215" s="6">
        <f>MONTH(C215)</f>
        <v>7</v>
      </c>
      <c r="N215" s="6">
        <f>YEAR(C215)</f>
        <v>2019</v>
      </c>
    </row>
    <row r="216" spans="1:14" s="6" customFormat="1" ht="18.75" customHeight="1" x14ac:dyDescent="0.25">
      <c r="A216" s="11">
        <v>208</v>
      </c>
      <c r="B216" s="11" t="s">
        <v>1166</v>
      </c>
      <c r="C216" s="93">
        <v>43642.642210648148</v>
      </c>
      <c r="D216" s="11" t="s">
        <v>1165</v>
      </c>
      <c r="E216" s="10" t="s">
        <v>1644</v>
      </c>
      <c r="F216" s="9" t="s">
        <v>538</v>
      </c>
      <c r="G216" s="13" t="s">
        <v>1</v>
      </c>
      <c r="H216" s="11" t="s">
        <v>124</v>
      </c>
      <c r="I216" s="11" t="str">
        <f>LEFT(H216,2)</f>
        <v>18</v>
      </c>
      <c r="J216" s="11">
        <v>10</v>
      </c>
      <c r="K216" s="74"/>
      <c r="M216" s="6">
        <f>MONTH(C216)</f>
        <v>6</v>
      </c>
      <c r="N216" s="6">
        <f>YEAR(C216)</f>
        <v>2019</v>
      </c>
    </row>
    <row r="217" spans="1:14" s="6" customFormat="1" ht="18.75" customHeight="1" x14ac:dyDescent="0.25">
      <c r="A217" s="11">
        <v>209</v>
      </c>
      <c r="B217" s="11" t="s">
        <v>254</v>
      </c>
      <c r="C217" s="93">
        <v>43677.691631944443</v>
      </c>
      <c r="D217" s="11" t="s">
        <v>127</v>
      </c>
      <c r="E217" s="10" t="s">
        <v>126</v>
      </c>
      <c r="F217" s="9" t="s">
        <v>125</v>
      </c>
      <c r="G217" s="13" t="s">
        <v>31</v>
      </c>
      <c r="H217" s="11" t="s">
        <v>124</v>
      </c>
      <c r="I217" s="11" t="str">
        <f>LEFT(H217,2)</f>
        <v>18</v>
      </c>
      <c r="J217" s="11">
        <v>10</v>
      </c>
      <c r="K217" s="74"/>
      <c r="M217" s="6">
        <f>MONTH(C217)</f>
        <v>7</v>
      </c>
      <c r="N217" s="6">
        <f>YEAR(C217)</f>
        <v>2019</v>
      </c>
    </row>
    <row r="218" spans="1:14" s="6" customFormat="1" ht="18.75" customHeight="1" x14ac:dyDescent="0.25">
      <c r="A218" s="11">
        <v>210</v>
      </c>
      <c r="B218" s="11" t="s">
        <v>835</v>
      </c>
      <c r="C218" s="93">
        <v>43661.367569444446</v>
      </c>
      <c r="D218" s="11" t="s">
        <v>833</v>
      </c>
      <c r="E218" s="10" t="s">
        <v>834</v>
      </c>
      <c r="F218" s="9" t="s">
        <v>692</v>
      </c>
      <c r="G218" s="13" t="s">
        <v>31</v>
      </c>
      <c r="H218" s="11" t="s">
        <v>124</v>
      </c>
      <c r="I218" s="11" t="str">
        <f>LEFT(H218,2)</f>
        <v>18</v>
      </c>
      <c r="J218" s="11">
        <v>10</v>
      </c>
      <c r="K218" s="74"/>
      <c r="M218" s="6">
        <f>MONTH(C218)</f>
        <v>7</v>
      </c>
      <c r="N218" s="6">
        <f>YEAR(C218)</f>
        <v>2019</v>
      </c>
    </row>
    <row r="219" spans="1:14" s="6" customFormat="1" ht="18.75" customHeight="1" x14ac:dyDescent="0.25">
      <c r="A219" s="11">
        <v>211</v>
      </c>
      <c r="B219" s="11" t="s">
        <v>1246</v>
      </c>
      <c r="C219" s="93">
        <v>43637.664027777777</v>
      </c>
      <c r="D219" s="11" t="s">
        <v>1244</v>
      </c>
      <c r="E219" s="10" t="s">
        <v>1626</v>
      </c>
      <c r="F219" s="9" t="s">
        <v>1245</v>
      </c>
      <c r="G219" s="13" t="s">
        <v>31</v>
      </c>
      <c r="H219" s="11" t="s">
        <v>124</v>
      </c>
      <c r="I219" s="11" t="str">
        <f>LEFT(H219,2)</f>
        <v>18</v>
      </c>
      <c r="J219" s="11">
        <v>10</v>
      </c>
      <c r="K219" s="74"/>
      <c r="M219" s="6">
        <f>MONTH(C219)</f>
        <v>6</v>
      </c>
      <c r="N219" s="6">
        <f>YEAR(C219)</f>
        <v>2019</v>
      </c>
    </row>
    <row r="220" spans="1:14" s="6" customFormat="1" ht="18.75" customHeight="1" x14ac:dyDescent="0.25">
      <c r="A220" s="11">
        <v>212</v>
      </c>
      <c r="B220" s="11" t="s">
        <v>1828</v>
      </c>
      <c r="C220" s="93">
        <v>43696.659710648149</v>
      </c>
      <c r="D220" s="11" t="s">
        <v>1829</v>
      </c>
      <c r="E220" s="10" t="s">
        <v>1830</v>
      </c>
      <c r="F220" s="9" t="s">
        <v>1831</v>
      </c>
      <c r="G220" s="13" t="s">
        <v>31</v>
      </c>
      <c r="H220" s="11" t="s">
        <v>124</v>
      </c>
      <c r="I220" s="11" t="str">
        <f>LEFT(H220,2)</f>
        <v>18</v>
      </c>
      <c r="J220" s="11">
        <v>10</v>
      </c>
      <c r="K220" s="74"/>
      <c r="M220" s="6">
        <f>MONTH(C220)</f>
        <v>8</v>
      </c>
      <c r="N220" s="6">
        <f>YEAR(C220)</f>
        <v>2019</v>
      </c>
    </row>
    <row r="221" spans="1:14" s="6" customFormat="1" ht="18.75" customHeight="1" x14ac:dyDescent="0.25">
      <c r="A221" s="11">
        <v>213</v>
      </c>
      <c r="B221" s="11" t="s">
        <v>2133</v>
      </c>
      <c r="C221" s="93">
        <v>43738.667071759257</v>
      </c>
      <c r="D221" s="11" t="s">
        <v>2134</v>
      </c>
      <c r="E221" s="10" t="s">
        <v>1551</v>
      </c>
      <c r="F221" s="9" t="s">
        <v>977</v>
      </c>
      <c r="G221" s="13" t="s">
        <v>1</v>
      </c>
      <c r="H221" s="11" t="s">
        <v>2135</v>
      </c>
      <c r="I221" s="11" t="str">
        <f>LEFT(H221,2)</f>
        <v>18</v>
      </c>
      <c r="J221" s="11">
        <v>5</v>
      </c>
      <c r="K221" s="74"/>
      <c r="M221" s="6">
        <f>MONTH(C221)</f>
        <v>9</v>
      </c>
      <c r="N221" s="6">
        <f>YEAR(C221)</f>
        <v>2019</v>
      </c>
    </row>
    <row r="222" spans="1:14" s="6" customFormat="1" ht="18.75" customHeight="1" x14ac:dyDescent="0.25">
      <c r="A222" s="11">
        <v>214</v>
      </c>
      <c r="B222" s="11" t="s">
        <v>674</v>
      </c>
      <c r="C222" s="93">
        <v>43664.460138888891</v>
      </c>
      <c r="D222" s="11" t="s">
        <v>671</v>
      </c>
      <c r="E222" s="10" t="s">
        <v>673</v>
      </c>
      <c r="F222" s="9" t="s">
        <v>92</v>
      </c>
      <c r="G222" s="13" t="s">
        <v>1</v>
      </c>
      <c r="H222" s="11" t="s">
        <v>672</v>
      </c>
      <c r="I222" s="11" t="str">
        <f>LEFT(H222,2)</f>
        <v>18</v>
      </c>
      <c r="J222" s="11">
        <v>5</v>
      </c>
      <c r="K222" s="74"/>
      <c r="M222" s="6">
        <f>MONTH(C222)</f>
        <v>7</v>
      </c>
      <c r="N222" s="6">
        <f>YEAR(C222)</f>
        <v>2019</v>
      </c>
    </row>
    <row r="223" spans="1:14" s="6" customFormat="1" ht="18.75" customHeight="1" x14ac:dyDescent="0.25">
      <c r="A223" s="11">
        <v>215</v>
      </c>
      <c r="B223" s="11" t="s">
        <v>802</v>
      </c>
      <c r="C223" s="93">
        <v>43661.477754629632</v>
      </c>
      <c r="D223" s="11" t="s">
        <v>799</v>
      </c>
      <c r="E223" s="10" t="s">
        <v>801</v>
      </c>
      <c r="F223" s="9" t="s">
        <v>800</v>
      </c>
      <c r="G223" s="13" t="s">
        <v>1</v>
      </c>
      <c r="H223" s="11" t="s">
        <v>672</v>
      </c>
      <c r="I223" s="11" t="str">
        <f>LEFT(H223,2)</f>
        <v>18</v>
      </c>
      <c r="J223" s="11">
        <v>5</v>
      </c>
      <c r="K223" s="74"/>
      <c r="M223" s="6">
        <f>MONTH(C223)</f>
        <v>7</v>
      </c>
      <c r="N223" s="6">
        <f>YEAR(C223)</f>
        <v>2019</v>
      </c>
    </row>
    <row r="224" spans="1:14" s="6" customFormat="1" ht="18.75" customHeight="1" x14ac:dyDescent="0.25">
      <c r="A224" s="11">
        <v>216</v>
      </c>
      <c r="B224" s="11" t="s">
        <v>2102</v>
      </c>
      <c r="C224" s="93">
        <v>43738.667071759257</v>
      </c>
      <c r="D224" s="11" t="s">
        <v>2103</v>
      </c>
      <c r="E224" s="10" t="s">
        <v>249</v>
      </c>
      <c r="F224" s="9" t="s">
        <v>538</v>
      </c>
      <c r="G224" s="13" t="s">
        <v>1</v>
      </c>
      <c r="H224" s="11" t="s">
        <v>672</v>
      </c>
      <c r="I224" s="11" t="str">
        <f>LEFT(H224,2)</f>
        <v>18</v>
      </c>
      <c r="J224" s="11">
        <v>6</v>
      </c>
      <c r="K224" s="74"/>
      <c r="M224" s="6">
        <f>MONTH(C224)</f>
        <v>9</v>
      </c>
      <c r="N224" s="6">
        <f>YEAR(C224)</f>
        <v>2019</v>
      </c>
    </row>
    <row r="225" spans="1:14" s="6" customFormat="1" ht="18.75" customHeight="1" x14ac:dyDescent="0.25">
      <c r="A225" s="11">
        <v>217</v>
      </c>
      <c r="B225" s="11" t="s">
        <v>2254</v>
      </c>
      <c r="C225" s="93" t="s">
        <v>2209</v>
      </c>
      <c r="D225" s="11" t="s">
        <v>2210</v>
      </c>
      <c r="E225" s="10" t="s">
        <v>2211</v>
      </c>
      <c r="F225" s="9" t="s">
        <v>160</v>
      </c>
      <c r="G225" s="13" t="s">
        <v>1</v>
      </c>
      <c r="H225" s="11" t="s">
        <v>672</v>
      </c>
      <c r="I225" s="11" t="str">
        <f>LEFT(H225,2)</f>
        <v>18</v>
      </c>
      <c r="J225" s="11">
        <v>5</v>
      </c>
      <c r="K225" s="74"/>
      <c r="M225" s="6">
        <f>MONTH(C225)</f>
        <v>5</v>
      </c>
      <c r="N225" s="6">
        <f>YEAR(C225)</f>
        <v>2020</v>
      </c>
    </row>
    <row r="226" spans="1:14" s="6" customFormat="1" ht="18.75" customHeight="1" x14ac:dyDescent="0.25">
      <c r="A226" s="11">
        <v>218</v>
      </c>
      <c r="B226" s="11" t="s">
        <v>2084</v>
      </c>
      <c r="C226" s="93">
        <v>43738.667071759257</v>
      </c>
      <c r="D226" s="11" t="s">
        <v>2085</v>
      </c>
      <c r="E226" s="10" t="s">
        <v>2086</v>
      </c>
      <c r="F226" s="9" t="s">
        <v>871</v>
      </c>
      <c r="G226" s="13" t="s">
        <v>1</v>
      </c>
      <c r="H226" s="11" t="s">
        <v>811</v>
      </c>
      <c r="I226" s="11" t="str">
        <f>LEFT(H226,2)</f>
        <v>18</v>
      </c>
      <c r="J226" s="11">
        <v>11</v>
      </c>
      <c r="K226" s="74"/>
      <c r="M226" s="6">
        <f>MONTH(C226)</f>
        <v>9</v>
      </c>
      <c r="N226" s="6">
        <f>YEAR(C226)</f>
        <v>2019</v>
      </c>
    </row>
    <row r="227" spans="1:14" s="6" customFormat="1" ht="18.75" customHeight="1" x14ac:dyDescent="0.25">
      <c r="A227" s="11">
        <v>219</v>
      </c>
      <c r="B227" s="11" t="s">
        <v>1110</v>
      </c>
      <c r="C227" s="93">
        <v>43649.440324074072</v>
      </c>
      <c r="D227" s="11" t="s">
        <v>1109</v>
      </c>
      <c r="E227" s="10" t="s">
        <v>1659</v>
      </c>
      <c r="F227" s="9" t="s">
        <v>87</v>
      </c>
      <c r="G227" s="13" t="s">
        <v>1</v>
      </c>
      <c r="H227" s="11" t="s">
        <v>811</v>
      </c>
      <c r="I227" s="11" t="str">
        <f>LEFT(H227,2)</f>
        <v>18</v>
      </c>
      <c r="J227" s="11">
        <v>10</v>
      </c>
      <c r="K227" s="74"/>
      <c r="M227" s="6">
        <f>MONTH(C227)</f>
        <v>7</v>
      </c>
      <c r="N227" s="6">
        <f>YEAR(C227)</f>
        <v>2019</v>
      </c>
    </row>
    <row r="228" spans="1:14" s="6" customFormat="1" ht="18.75" customHeight="1" x14ac:dyDescent="0.25">
      <c r="A228" s="11">
        <v>220</v>
      </c>
      <c r="B228" s="11" t="s">
        <v>814</v>
      </c>
      <c r="C228" s="93">
        <v>43661.468854166669</v>
      </c>
      <c r="D228" s="11" t="s">
        <v>812</v>
      </c>
      <c r="E228" s="10" t="s">
        <v>813</v>
      </c>
      <c r="F228" s="9" t="s">
        <v>87</v>
      </c>
      <c r="G228" s="13" t="s">
        <v>1</v>
      </c>
      <c r="H228" s="11" t="s">
        <v>811</v>
      </c>
      <c r="I228" s="11" t="str">
        <f>LEFT(H228,2)</f>
        <v>18</v>
      </c>
      <c r="J228" s="11">
        <v>10</v>
      </c>
      <c r="K228" s="74"/>
      <c r="M228" s="6">
        <f>MONTH(C228)</f>
        <v>7</v>
      </c>
      <c r="N228" s="6">
        <f>YEAR(C228)</f>
        <v>2019</v>
      </c>
    </row>
    <row r="229" spans="1:14" s="6" customFormat="1" ht="18.75" customHeight="1" x14ac:dyDescent="0.25">
      <c r="A229" s="11">
        <v>221</v>
      </c>
      <c r="B229" s="11" t="s">
        <v>1406</v>
      </c>
      <c r="C229" s="93">
        <v>43683.474999999999</v>
      </c>
      <c r="D229" s="11" t="s">
        <v>1407</v>
      </c>
      <c r="E229" s="10" t="s">
        <v>1408</v>
      </c>
      <c r="F229" s="9" t="s">
        <v>378</v>
      </c>
      <c r="G229" s="13" t="s">
        <v>1</v>
      </c>
      <c r="H229" s="11" t="s">
        <v>811</v>
      </c>
      <c r="I229" s="11" t="str">
        <f>LEFT(H229,2)</f>
        <v>18</v>
      </c>
      <c r="J229" s="11">
        <v>5</v>
      </c>
      <c r="K229" s="74"/>
      <c r="M229" s="6">
        <f>MONTH(C229)</f>
        <v>8</v>
      </c>
      <c r="N229" s="6">
        <f>YEAR(C229)</f>
        <v>2019</v>
      </c>
    </row>
    <row r="230" spans="1:14" s="6" customFormat="1" ht="18.75" customHeight="1" x14ac:dyDescent="0.25">
      <c r="A230" s="11">
        <v>222</v>
      </c>
      <c r="B230" s="11" t="s">
        <v>1348</v>
      </c>
      <c r="C230" s="93">
        <v>43626.380729166667</v>
      </c>
      <c r="D230" s="11" t="s">
        <v>1346</v>
      </c>
      <c r="E230" s="10" t="s">
        <v>746</v>
      </c>
      <c r="F230" s="9" t="s">
        <v>1347</v>
      </c>
      <c r="G230" s="13" t="s">
        <v>1</v>
      </c>
      <c r="H230" s="11" t="s">
        <v>811</v>
      </c>
      <c r="I230" s="11" t="str">
        <f>LEFT(H230,2)</f>
        <v>18</v>
      </c>
      <c r="J230" s="11">
        <v>10</v>
      </c>
      <c r="K230" s="74"/>
      <c r="M230" s="6">
        <f>MONTH(C230)</f>
        <v>6</v>
      </c>
      <c r="N230" s="6">
        <f>YEAR(C230)</f>
        <v>2019</v>
      </c>
    </row>
    <row r="231" spans="1:14" s="6" customFormat="1" ht="18.75" customHeight="1" x14ac:dyDescent="0.25">
      <c r="A231" s="11">
        <v>223</v>
      </c>
      <c r="B231" s="11" t="s">
        <v>1292</v>
      </c>
      <c r="C231" s="93">
        <v>43635.644953703704</v>
      </c>
      <c r="D231" s="11" t="s">
        <v>1291</v>
      </c>
      <c r="E231" s="10" t="s">
        <v>1612</v>
      </c>
      <c r="F231" s="9" t="s">
        <v>1142</v>
      </c>
      <c r="G231" s="13" t="s">
        <v>1</v>
      </c>
      <c r="H231" s="11" t="s">
        <v>811</v>
      </c>
      <c r="I231" s="11" t="str">
        <f>LEFT(H231,2)</f>
        <v>18</v>
      </c>
      <c r="J231" s="11">
        <v>10</v>
      </c>
      <c r="K231" s="74"/>
      <c r="M231" s="6">
        <f>MONTH(C231)</f>
        <v>6</v>
      </c>
      <c r="N231" s="6">
        <f>YEAR(C231)</f>
        <v>2019</v>
      </c>
    </row>
    <row r="232" spans="1:14" s="6" customFormat="1" ht="18.75" customHeight="1" x14ac:dyDescent="0.25">
      <c r="A232" s="11">
        <v>224</v>
      </c>
      <c r="B232" s="11" t="s">
        <v>1322</v>
      </c>
      <c r="C232" s="93">
        <v>43634.458344907405</v>
      </c>
      <c r="D232" s="11" t="s">
        <v>1321</v>
      </c>
      <c r="E232" s="10" t="s">
        <v>1604</v>
      </c>
      <c r="F232" s="9" t="s">
        <v>67</v>
      </c>
      <c r="G232" s="13" t="s">
        <v>1</v>
      </c>
      <c r="H232" s="11" t="s">
        <v>811</v>
      </c>
      <c r="I232" s="11" t="str">
        <f>LEFT(H232,2)</f>
        <v>18</v>
      </c>
      <c r="J232" s="11">
        <v>10</v>
      </c>
      <c r="K232" s="74"/>
      <c r="M232" s="6">
        <f>MONTH(C232)</f>
        <v>6</v>
      </c>
      <c r="N232" s="6">
        <f>YEAR(C232)</f>
        <v>2019</v>
      </c>
    </row>
    <row r="233" spans="1:14" s="6" customFormat="1" ht="18.75" customHeight="1" x14ac:dyDescent="0.25">
      <c r="A233" s="11">
        <v>225</v>
      </c>
      <c r="B233" s="11" t="s">
        <v>2125</v>
      </c>
      <c r="C233" s="93">
        <v>43738.667071759257</v>
      </c>
      <c r="D233" s="11" t="s">
        <v>2126</v>
      </c>
      <c r="E233" s="10" t="s">
        <v>185</v>
      </c>
      <c r="F233" s="9" t="s">
        <v>800</v>
      </c>
      <c r="G233" s="13" t="s">
        <v>1</v>
      </c>
      <c r="H233" s="11" t="s">
        <v>1827</v>
      </c>
      <c r="I233" s="11" t="str">
        <f>LEFT(H233,2)</f>
        <v>18</v>
      </c>
      <c r="J233" s="11">
        <v>10</v>
      </c>
      <c r="K233" s="74"/>
      <c r="M233" s="6">
        <f>MONTH(C233)</f>
        <v>9</v>
      </c>
      <c r="N233" s="6">
        <f>YEAR(C233)</f>
        <v>2019</v>
      </c>
    </row>
    <row r="234" spans="1:14" s="6" customFormat="1" ht="18.75" customHeight="1" x14ac:dyDescent="0.25">
      <c r="A234" s="11">
        <v>226</v>
      </c>
      <c r="B234" s="11" t="s">
        <v>1824</v>
      </c>
      <c r="C234" s="93">
        <v>43696.603460648148</v>
      </c>
      <c r="D234" s="11" t="s">
        <v>1825</v>
      </c>
      <c r="E234" s="10" t="s">
        <v>1826</v>
      </c>
      <c r="F234" s="9" t="s">
        <v>87</v>
      </c>
      <c r="G234" s="13" t="s">
        <v>1</v>
      </c>
      <c r="H234" s="11" t="s">
        <v>1827</v>
      </c>
      <c r="I234" s="11" t="str">
        <f>LEFT(H234,2)</f>
        <v>18</v>
      </c>
      <c r="J234" s="11">
        <v>5</v>
      </c>
      <c r="K234" s="74"/>
      <c r="M234" s="6">
        <f>MONTH(C234)</f>
        <v>8</v>
      </c>
      <c r="N234" s="6">
        <f>YEAR(C234)</f>
        <v>2019</v>
      </c>
    </row>
    <row r="235" spans="1:14" s="6" customFormat="1" ht="18.75" customHeight="1" x14ac:dyDescent="0.25">
      <c r="A235" s="11">
        <v>227</v>
      </c>
      <c r="B235" s="11" t="s">
        <v>1947</v>
      </c>
      <c r="C235" s="93">
        <v>43701.543506944443</v>
      </c>
      <c r="D235" s="11" t="s">
        <v>1948</v>
      </c>
      <c r="E235" s="10" t="s">
        <v>1949</v>
      </c>
      <c r="F235" s="9" t="s">
        <v>1950</v>
      </c>
      <c r="G235" s="13" t="s">
        <v>1</v>
      </c>
      <c r="H235" s="11" t="s">
        <v>1827</v>
      </c>
      <c r="I235" s="11" t="str">
        <f>LEFT(H235,2)</f>
        <v>18</v>
      </c>
      <c r="J235" s="11">
        <v>5</v>
      </c>
      <c r="K235" s="74"/>
      <c r="M235" s="6">
        <f>MONTH(C235)</f>
        <v>8</v>
      </c>
      <c r="N235" s="6">
        <f>YEAR(C235)</f>
        <v>2019</v>
      </c>
    </row>
    <row r="236" spans="1:14" s="6" customFormat="1" ht="18.75" customHeight="1" x14ac:dyDescent="0.25">
      <c r="A236" s="11">
        <v>228</v>
      </c>
      <c r="B236" s="11" t="s">
        <v>743</v>
      </c>
      <c r="C236" s="93">
        <v>43662.621782407405</v>
      </c>
      <c r="D236" s="11" t="s">
        <v>739</v>
      </c>
      <c r="E236" s="10" t="s">
        <v>742</v>
      </c>
      <c r="F236" s="9" t="s">
        <v>741</v>
      </c>
      <c r="G236" s="13" t="s">
        <v>31</v>
      </c>
      <c r="H236" s="11" t="s">
        <v>740</v>
      </c>
      <c r="I236" s="11" t="str">
        <f>LEFT(H236,2)</f>
        <v>18</v>
      </c>
      <c r="J236" s="11">
        <v>5</v>
      </c>
      <c r="K236" s="74"/>
      <c r="M236" s="6">
        <f>MONTH(C236)</f>
        <v>7</v>
      </c>
      <c r="N236" s="6">
        <f>YEAR(C236)</f>
        <v>2019</v>
      </c>
    </row>
    <row r="237" spans="1:14" s="6" customFormat="1" ht="18.75" customHeight="1" x14ac:dyDescent="0.25">
      <c r="A237" s="11">
        <v>229</v>
      </c>
      <c r="B237" s="11" t="s">
        <v>776</v>
      </c>
      <c r="C237" s="93">
        <v>43661.693194444444</v>
      </c>
      <c r="D237" s="11" t="s">
        <v>774</v>
      </c>
      <c r="E237" s="10" t="s">
        <v>775</v>
      </c>
      <c r="F237" s="9" t="s">
        <v>397</v>
      </c>
      <c r="G237" s="13" t="s">
        <v>1</v>
      </c>
      <c r="H237" s="11" t="s">
        <v>773</v>
      </c>
      <c r="I237" s="11" t="str">
        <f>LEFT(H237,2)</f>
        <v>18</v>
      </c>
      <c r="J237" s="11">
        <v>5</v>
      </c>
      <c r="K237" s="74"/>
      <c r="M237" s="6">
        <f>MONTH(C237)</f>
        <v>7</v>
      </c>
      <c r="N237" s="6">
        <f>YEAR(C237)</f>
        <v>2019</v>
      </c>
    </row>
    <row r="238" spans="1:14" s="6" customFormat="1" ht="18.75" customHeight="1" x14ac:dyDescent="0.25">
      <c r="A238" s="11">
        <v>230</v>
      </c>
      <c r="B238" s="11" t="s">
        <v>1145</v>
      </c>
      <c r="C238" s="93">
        <v>43644</v>
      </c>
      <c r="D238" s="11" t="s">
        <v>1144</v>
      </c>
      <c r="E238" s="10" t="s">
        <v>1649</v>
      </c>
      <c r="F238" s="9" t="s">
        <v>317</v>
      </c>
      <c r="G238" s="13" t="s">
        <v>1</v>
      </c>
      <c r="H238" s="11" t="s">
        <v>773</v>
      </c>
      <c r="I238" s="11" t="str">
        <f>LEFT(H238,2)</f>
        <v>18</v>
      </c>
      <c r="J238" s="11">
        <v>10</v>
      </c>
      <c r="K238" s="74"/>
      <c r="M238" s="6">
        <f>MONTH(C238)</f>
        <v>6</v>
      </c>
      <c r="N238" s="6">
        <f>YEAR(C238)</f>
        <v>2019</v>
      </c>
    </row>
    <row r="239" spans="1:14" s="6" customFormat="1" ht="18.75" customHeight="1" x14ac:dyDescent="0.25">
      <c r="A239" s="11">
        <v>231</v>
      </c>
      <c r="B239" s="11" t="s">
        <v>1884</v>
      </c>
      <c r="C239" s="93">
        <v>43699.572881944441</v>
      </c>
      <c r="D239" s="11" t="s">
        <v>1885</v>
      </c>
      <c r="E239" s="10" t="s">
        <v>1886</v>
      </c>
      <c r="F239" s="9" t="s">
        <v>662</v>
      </c>
      <c r="G239" s="13" t="s">
        <v>1</v>
      </c>
      <c r="H239" s="11" t="s">
        <v>773</v>
      </c>
      <c r="I239" s="11" t="str">
        <f>LEFT(H239,2)</f>
        <v>18</v>
      </c>
      <c r="J239" s="11">
        <v>5</v>
      </c>
      <c r="K239" s="74"/>
      <c r="M239" s="6">
        <f>MONTH(C239)</f>
        <v>8</v>
      </c>
      <c r="N239" s="6">
        <f>YEAR(C239)</f>
        <v>2019</v>
      </c>
    </row>
    <row r="240" spans="1:14" s="6" customFormat="1" ht="18.75" customHeight="1" x14ac:dyDescent="0.25">
      <c r="A240" s="11">
        <v>232</v>
      </c>
      <c r="B240" s="11" t="s">
        <v>1795</v>
      </c>
      <c r="C240" s="93">
        <v>43696.404421296298</v>
      </c>
      <c r="D240" s="11" t="s">
        <v>1796</v>
      </c>
      <c r="E240" s="10" t="s">
        <v>1797</v>
      </c>
      <c r="F240" s="9" t="s">
        <v>1568</v>
      </c>
      <c r="G240" s="13" t="s">
        <v>31</v>
      </c>
      <c r="H240" s="11" t="s">
        <v>773</v>
      </c>
      <c r="I240" s="11" t="str">
        <f>LEFT(H240,2)</f>
        <v>18</v>
      </c>
      <c r="J240" s="11">
        <v>10</v>
      </c>
      <c r="K240" s="74"/>
      <c r="M240" s="6">
        <f>MONTH(C240)</f>
        <v>8</v>
      </c>
      <c r="N240" s="6">
        <f>YEAR(C240)</f>
        <v>2019</v>
      </c>
    </row>
    <row r="241" spans="1:14" s="6" customFormat="1" ht="18.75" customHeight="1" x14ac:dyDescent="0.25">
      <c r="A241" s="11">
        <v>233</v>
      </c>
      <c r="B241" s="11" t="s">
        <v>886</v>
      </c>
      <c r="C241" s="93">
        <v>43658.588773148149</v>
      </c>
      <c r="D241" s="11" t="s">
        <v>884</v>
      </c>
      <c r="E241" s="10" t="s">
        <v>885</v>
      </c>
      <c r="F241" s="9" t="s">
        <v>206</v>
      </c>
      <c r="G241" s="13" t="s">
        <v>1</v>
      </c>
      <c r="H241" s="11" t="s">
        <v>819</v>
      </c>
      <c r="I241" s="11" t="str">
        <f>LEFT(H241,2)</f>
        <v>18</v>
      </c>
      <c r="J241" s="11">
        <v>5</v>
      </c>
      <c r="K241" s="74"/>
      <c r="M241" s="6">
        <f>MONTH(C241)</f>
        <v>7</v>
      </c>
      <c r="N241" s="6">
        <f>YEAR(C241)</f>
        <v>2019</v>
      </c>
    </row>
    <row r="242" spans="1:14" s="6" customFormat="1" ht="18.75" customHeight="1" x14ac:dyDescent="0.25">
      <c r="A242" s="11">
        <v>234</v>
      </c>
      <c r="B242" s="11" t="s">
        <v>822</v>
      </c>
      <c r="C242" s="93">
        <v>43661.410196759258</v>
      </c>
      <c r="D242" s="11" t="s">
        <v>820</v>
      </c>
      <c r="E242" s="10" t="s">
        <v>821</v>
      </c>
      <c r="F242" s="9" t="s">
        <v>235</v>
      </c>
      <c r="G242" s="13" t="s">
        <v>1</v>
      </c>
      <c r="H242" s="11" t="s">
        <v>819</v>
      </c>
      <c r="I242" s="11" t="str">
        <f>LEFT(H242,2)</f>
        <v>18</v>
      </c>
      <c r="J242" s="11">
        <v>5</v>
      </c>
      <c r="K242" s="74"/>
      <c r="M242" s="6">
        <f>MONTH(C242)</f>
        <v>7</v>
      </c>
      <c r="N242" s="6">
        <f>YEAR(C242)</f>
        <v>2019</v>
      </c>
    </row>
    <row r="243" spans="1:14" s="6" customFormat="1" ht="18.75" customHeight="1" x14ac:dyDescent="0.25">
      <c r="A243" s="11">
        <v>235</v>
      </c>
      <c r="B243" s="11" t="s">
        <v>1038</v>
      </c>
      <c r="C243" s="93">
        <v>43654.421944444446</v>
      </c>
      <c r="D243" s="11" t="s">
        <v>1037</v>
      </c>
      <c r="E243" s="10" t="s">
        <v>1676</v>
      </c>
      <c r="F243" s="9" t="s">
        <v>306</v>
      </c>
      <c r="G243" s="13" t="s">
        <v>1</v>
      </c>
      <c r="H243" s="11" t="s">
        <v>819</v>
      </c>
      <c r="I243" s="11" t="str">
        <f>LEFT(H243,2)</f>
        <v>18</v>
      </c>
      <c r="J243" s="11">
        <v>5</v>
      </c>
      <c r="K243" s="74"/>
      <c r="M243" s="6">
        <f>MONTH(C243)</f>
        <v>7</v>
      </c>
      <c r="N243" s="6">
        <f>YEAR(C243)</f>
        <v>2019</v>
      </c>
    </row>
    <row r="244" spans="1:14" s="6" customFormat="1" ht="18.75" customHeight="1" x14ac:dyDescent="0.25">
      <c r="A244" s="11">
        <v>236</v>
      </c>
      <c r="B244" s="11" t="s">
        <v>1860</v>
      </c>
      <c r="C244" s="93">
        <v>43698.361354166664</v>
      </c>
      <c r="D244" s="11" t="s">
        <v>1861</v>
      </c>
      <c r="E244" s="10" t="s">
        <v>1862</v>
      </c>
      <c r="F244" s="9" t="s">
        <v>224</v>
      </c>
      <c r="G244" s="13" t="s">
        <v>1</v>
      </c>
      <c r="H244" s="11" t="s">
        <v>819</v>
      </c>
      <c r="I244" s="11" t="str">
        <f>LEFT(H244,2)</f>
        <v>18</v>
      </c>
      <c r="J244" s="11">
        <v>10</v>
      </c>
      <c r="K244" s="74"/>
      <c r="M244" s="6">
        <f>MONTH(C244)</f>
        <v>8</v>
      </c>
      <c r="N244" s="6">
        <f>YEAR(C244)</f>
        <v>2019</v>
      </c>
    </row>
    <row r="245" spans="1:14" s="6" customFormat="1" ht="18.75" customHeight="1" x14ac:dyDescent="0.25">
      <c r="A245" s="11">
        <v>237</v>
      </c>
      <c r="B245" s="11" t="s">
        <v>1028</v>
      </c>
      <c r="C245" s="93">
        <v>43654.432951388888</v>
      </c>
      <c r="D245" s="11" t="s">
        <v>1027</v>
      </c>
      <c r="E245" s="10" t="s">
        <v>1678</v>
      </c>
      <c r="F245" s="9" t="s">
        <v>192</v>
      </c>
      <c r="G245" s="13" t="s">
        <v>1</v>
      </c>
      <c r="H245" s="11" t="s">
        <v>819</v>
      </c>
      <c r="I245" s="11" t="str">
        <f>LEFT(H245,2)</f>
        <v>18</v>
      </c>
      <c r="J245" s="11">
        <v>10</v>
      </c>
      <c r="K245" s="74"/>
      <c r="M245" s="6">
        <f>MONTH(C245)</f>
        <v>7</v>
      </c>
      <c r="N245" s="6">
        <f>YEAR(C245)</f>
        <v>2019</v>
      </c>
    </row>
    <row r="246" spans="1:14" s="6" customFormat="1" ht="18.75" customHeight="1" x14ac:dyDescent="0.25">
      <c r="A246" s="11">
        <v>238</v>
      </c>
      <c r="B246" s="11" t="s">
        <v>903</v>
      </c>
      <c r="C246" s="93">
        <v>43658.57271990741</v>
      </c>
      <c r="D246" s="11" t="s">
        <v>901</v>
      </c>
      <c r="E246" s="10" t="s">
        <v>902</v>
      </c>
      <c r="F246" s="9" t="s">
        <v>165</v>
      </c>
      <c r="G246" s="13" t="s">
        <v>1</v>
      </c>
      <c r="H246" s="11" t="s">
        <v>881</v>
      </c>
      <c r="I246" s="11" t="str">
        <f>LEFT(H246,2)</f>
        <v>18</v>
      </c>
      <c r="J246" s="11">
        <v>10</v>
      </c>
      <c r="K246" s="74"/>
      <c r="M246" s="6">
        <f>MONTH(C246)</f>
        <v>7</v>
      </c>
      <c r="N246" s="6">
        <f>YEAR(C246)</f>
        <v>2019</v>
      </c>
    </row>
    <row r="247" spans="1:14" s="6" customFormat="1" ht="18.75" customHeight="1" x14ac:dyDescent="0.25">
      <c r="A247" s="11">
        <v>239</v>
      </c>
      <c r="B247" s="11" t="s">
        <v>1126</v>
      </c>
      <c r="C247" s="93">
        <v>43647.61310185185</v>
      </c>
      <c r="D247" s="11" t="s">
        <v>1125</v>
      </c>
      <c r="E247" s="10" t="s">
        <v>1611</v>
      </c>
      <c r="F247" s="9" t="s">
        <v>92</v>
      </c>
      <c r="G247" s="13" t="s">
        <v>1</v>
      </c>
      <c r="H247" s="11" t="s">
        <v>881</v>
      </c>
      <c r="I247" s="11" t="str">
        <f>LEFT(H247,2)</f>
        <v>18</v>
      </c>
      <c r="J247" s="11">
        <v>10</v>
      </c>
      <c r="K247" s="74"/>
      <c r="M247" s="6">
        <f>MONTH(C247)</f>
        <v>7</v>
      </c>
      <c r="N247" s="6">
        <f>YEAR(C247)</f>
        <v>2019</v>
      </c>
    </row>
    <row r="248" spans="1:14" s="6" customFormat="1" ht="18.75" customHeight="1" x14ac:dyDescent="0.25">
      <c r="A248" s="11">
        <v>240</v>
      </c>
      <c r="B248" s="11" t="s">
        <v>1052</v>
      </c>
      <c r="C248" s="93">
        <v>43654.387152777781</v>
      </c>
      <c r="D248" s="11" t="s">
        <v>1051</v>
      </c>
      <c r="E248" s="10" t="s">
        <v>1672</v>
      </c>
      <c r="F248" s="9" t="s">
        <v>317</v>
      </c>
      <c r="G248" s="13" t="s">
        <v>1</v>
      </c>
      <c r="H248" s="11" t="s">
        <v>881</v>
      </c>
      <c r="I248" s="11" t="str">
        <f>LEFT(H248,2)</f>
        <v>18</v>
      </c>
      <c r="J248" s="11">
        <v>5</v>
      </c>
      <c r="K248" s="74"/>
      <c r="M248" s="6">
        <f>MONTH(C248)</f>
        <v>7</v>
      </c>
      <c r="N248" s="6">
        <f>YEAR(C248)</f>
        <v>2019</v>
      </c>
    </row>
    <row r="249" spans="1:14" s="6" customFormat="1" ht="18.75" customHeight="1" x14ac:dyDescent="0.25">
      <c r="A249" s="11">
        <v>241</v>
      </c>
      <c r="B249" s="11" t="s">
        <v>883</v>
      </c>
      <c r="C249" s="93">
        <v>43658.591412037036</v>
      </c>
      <c r="D249" s="11" t="s">
        <v>880</v>
      </c>
      <c r="E249" s="10" t="s">
        <v>882</v>
      </c>
      <c r="F249" s="9" t="s">
        <v>224</v>
      </c>
      <c r="G249" s="13" t="s">
        <v>1</v>
      </c>
      <c r="H249" s="11" t="s">
        <v>881</v>
      </c>
      <c r="I249" s="11" t="str">
        <f>LEFT(H249,2)</f>
        <v>18</v>
      </c>
      <c r="J249" s="11">
        <v>10</v>
      </c>
      <c r="K249" s="74"/>
      <c r="M249" s="6">
        <f>MONTH(C249)</f>
        <v>7</v>
      </c>
      <c r="N249" s="6">
        <f>YEAR(C249)</f>
        <v>2019</v>
      </c>
    </row>
    <row r="250" spans="1:14" s="6" customFormat="1" ht="18.75" customHeight="1" x14ac:dyDescent="0.25">
      <c r="A250" s="11">
        <v>242</v>
      </c>
      <c r="B250" s="11" t="s">
        <v>2052</v>
      </c>
      <c r="C250" s="93">
        <v>43738.667071759257</v>
      </c>
      <c r="D250" s="11" t="s">
        <v>2053</v>
      </c>
      <c r="E250" s="10" t="s">
        <v>2054</v>
      </c>
      <c r="F250" s="9" t="s">
        <v>224</v>
      </c>
      <c r="G250" s="13" t="s">
        <v>1</v>
      </c>
      <c r="H250" s="11" t="s">
        <v>881</v>
      </c>
      <c r="I250" s="11" t="str">
        <f>LEFT(H250,2)</f>
        <v>18</v>
      </c>
      <c r="J250" s="11">
        <v>5</v>
      </c>
      <c r="K250" s="74"/>
      <c r="M250" s="6">
        <f>MONTH(C250)</f>
        <v>9</v>
      </c>
      <c r="N250" s="6">
        <f>YEAR(C250)</f>
        <v>2019</v>
      </c>
    </row>
    <row r="251" spans="1:14" s="6" customFormat="1" ht="18.75" customHeight="1" x14ac:dyDescent="0.25">
      <c r="A251" s="11">
        <v>243</v>
      </c>
      <c r="B251" s="11" t="s">
        <v>2136</v>
      </c>
      <c r="C251" s="93">
        <v>43738.667071759257</v>
      </c>
      <c r="D251" s="11" t="s">
        <v>2137</v>
      </c>
      <c r="E251" s="10" t="s">
        <v>1487</v>
      </c>
      <c r="F251" s="9" t="s">
        <v>837</v>
      </c>
      <c r="G251" s="13" t="s">
        <v>1</v>
      </c>
      <c r="H251" s="11" t="s">
        <v>881</v>
      </c>
      <c r="I251" s="11" t="str">
        <f>LEFT(H251,2)</f>
        <v>18</v>
      </c>
      <c r="J251" s="11">
        <v>5</v>
      </c>
      <c r="K251" s="74"/>
      <c r="M251" s="6">
        <f>MONTH(C251)</f>
        <v>9</v>
      </c>
      <c r="N251" s="6">
        <f>YEAR(C251)</f>
        <v>2019</v>
      </c>
    </row>
    <row r="252" spans="1:14" s="6" customFormat="1" ht="18.75" customHeight="1" x14ac:dyDescent="0.25">
      <c r="A252" s="11">
        <v>244</v>
      </c>
      <c r="B252" s="11" t="s">
        <v>1802</v>
      </c>
      <c r="C252" s="93">
        <v>43696.546180555553</v>
      </c>
      <c r="D252" s="11" t="s">
        <v>1803</v>
      </c>
      <c r="E252" s="10" t="s">
        <v>1804</v>
      </c>
      <c r="F252" s="9" t="s">
        <v>662</v>
      </c>
      <c r="G252" s="13" t="s">
        <v>1</v>
      </c>
      <c r="H252" s="11" t="s">
        <v>881</v>
      </c>
      <c r="I252" s="11" t="str">
        <f>LEFT(H252,2)</f>
        <v>18</v>
      </c>
      <c r="J252" s="11">
        <v>10</v>
      </c>
      <c r="K252" s="74"/>
      <c r="M252" s="6">
        <f>MONTH(C252)</f>
        <v>8</v>
      </c>
      <c r="N252" s="6">
        <f>YEAR(C252)</f>
        <v>2019</v>
      </c>
    </row>
    <row r="253" spans="1:14" s="6" customFormat="1" ht="18.75" customHeight="1" x14ac:dyDescent="0.25">
      <c r="A253" s="11">
        <v>245</v>
      </c>
      <c r="B253" s="11" t="s">
        <v>1308</v>
      </c>
      <c r="C253" s="93">
        <v>43634.664942129632</v>
      </c>
      <c r="D253" s="11" t="s">
        <v>1307</v>
      </c>
      <c r="E253" s="10" t="s">
        <v>494</v>
      </c>
      <c r="F253" s="9" t="s">
        <v>302</v>
      </c>
      <c r="G253" s="13" t="s">
        <v>1</v>
      </c>
      <c r="H253" s="11" t="s">
        <v>881</v>
      </c>
      <c r="I253" s="11" t="str">
        <f>LEFT(H253,2)</f>
        <v>18</v>
      </c>
      <c r="J253" s="11">
        <v>10</v>
      </c>
      <c r="K253" s="74"/>
      <c r="M253" s="6">
        <f>MONTH(C253)</f>
        <v>6</v>
      </c>
      <c r="N253" s="6">
        <f>YEAR(C253)</f>
        <v>2019</v>
      </c>
    </row>
    <row r="254" spans="1:14" s="6" customFormat="1" ht="18.75" customHeight="1" x14ac:dyDescent="0.25">
      <c r="A254" s="11">
        <v>246</v>
      </c>
      <c r="B254" s="11" t="s">
        <v>1961</v>
      </c>
      <c r="C254" s="93">
        <v>43703.3044212963</v>
      </c>
      <c r="D254" s="11" t="s">
        <v>1962</v>
      </c>
      <c r="E254" s="10" t="s">
        <v>1963</v>
      </c>
      <c r="F254" s="9" t="s">
        <v>240</v>
      </c>
      <c r="G254" s="13" t="s">
        <v>1</v>
      </c>
      <c r="H254" s="11" t="s">
        <v>881</v>
      </c>
      <c r="I254" s="11" t="str">
        <f>LEFT(H254,2)</f>
        <v>18</v>
      </c>
      <c r="J254" s="11">
        <v>10</v>
      </c>
      <c r="K254" s="74"/>
      <c r="M254" s="6">
        <f>MONTH(C254)</f>
        <v>8</v>
      </c>
      <c r="N254" s="6">
        <f>YEAR(C254)</f>
        <v>2019</v>
      </c>
    </row>
    <row r="255" spans="1:14" s="6" customFormat="1" ht="18.75" customHeight="1" x14ac:dyDescent="0.25">
      <c r="A255" s="11">
        <v>247</v>
      </c>
      <c r="B255" s="11" t="s">
        <v>2081</v>
      </c>
      <c r="C255" s="93">
        <v>43738.667071759257</v>
      </c>
      <c r="D255" s="11" t="s">
        <v>2082</v>
      </c>
      <c r="E255" s="10" t="s">
        <v>138</v>
      </c>
      <c r="F255" s="9" t="s">
        <v>2083</v>
      </c>
      <c r="G255" s="13" t="s">
        <v>1</v>
      </c>
      <c r="H255" s="11" t="s">
        <v>788</v>
      </c>
      <c r="I255" s="11" t="str">
        <f>LEFT(H255,2)</f>
        <v>18</v>
      </c>
      <c r="J255" s="11">
        <v>5</v>
      </c>
      <c r="K255" s="74"/>
      <c r="M255" s="6">
        <f>MONTH(C255)</f>
        <v>9</v>
      </c>
      <c r="N255" s="6">
        <f>YEAR(C255)</f>
        <v>2019</v>
      </c>
    </row>
    <row r="256" spans="1:14" s="6" customFormat="1" ht="18.75" customHeight="1" x14ac:dyDescent="0.25">
      <c r="A256" s="11">
        <v>248</v>
      </c>
      <c r="B256" s="11" t="s">
        <v>2068</v>
      </c>
      <c r="C256" s="93">
        <v>43738.667071759257</v>
      </c>
      <c r="D256" s="11" t="s">
        <v>2069</v>
      </c>
      <c r="E256" s="10" t="s">
        <v>2070</v>
      </c>
      <c r="F256" s="9" t="s">
        <v>2071</v>
      </c>
      <c r="G256" s="13" t="s">
        <v>1</v>
      </c>
      <c r="H256" s="11" t="s">
        <v>788</v>
      </c>
      <c r="I256" s="11" t="str">
        <f>LEFT(H256,2)</f>
        <v>18</v>
      </c>
      <c r="J256" s="11">
        <v>10</v>
      </c>
      <c r="K256" s="74"/>
      <c r="M256" s="6">
        <f>MONTH(C256)</f>
        <v>9</v>
      </c>
      <c r="N256" s="6">
        <f>YEAR(C256)</f>
        <v>2019</v>
      </c>
    </row>
    <row r="257" spans="1:14" s="6" customFormat="1" ht="18.75" customHeight="1" x14ac:dyDescent="0.25">
      <c r="A257" s="11">
        <v>249</v>
      </c>
      <c r="B257" s="11" t="s">
        <v>879</v>
      </c>
      <c r="C257" s="93">
        <v>43658.5934375</v>
      </c>
      <c r="D257" s="11" t="s">
        <v>877</v>
      </c>
      <c r="E257" s="10" t="s">
        <v>878</v>
      </c>
      <c r="F257" s="9" t="s">
        <v>538</v>
      </c>
      <c r="G257" s="13" t="s">
        <v>1</v>
      </c>
      <c r="H257" s="11" t="s">
        <v>788</v>
      </c>
      <c r="I257" s="11" t="str">
        <f>LEFT(H257,2)</f>
        <v>18</v>
      </c>
      <c r="J257" s="11">
        <v>5</v>
      </c>
      <c r="K257" s="74"/>
      <c r="M257" s="6">
        <f>MONTH(C257)</f>
        <v>7</v>
      </c>
      <c r="N257" s="6">
        <f>YEAR(C257)</f>
        <v>2019</v>
      </c>
    </row>
    <row r="258" spans="1:14" s="6" customFormat="1" ht="18.75" customHeight="1" x14ac:dyDescent="0.25">
      <c r="A258" s="11">
        <v>250</v>
      </c>
      <c r="B258" s="11" t="s">
        <v>909</v>
      </c>
      <c r="C258" s="93">
        <v>43658.416250000002</v>
      </c>
      <c r="D258" s="11" t="s">
        <v>907</v>
      </c>
      <c r="E258" s="10" t="s">
        <v>908</v>
      </c>
      <c r="F258" s="9" t="s">
        <v>102</v>
      </c>
      <c r="G258" s="13" t="s">
        <v>1</v>
      </c>
      <c r="H258" s="11" t="s">
        <v>788</v>
      </c>
      <c r="I258" s="11" t="str">
        <f>LEFT(H258,2)</f>
        <v>18</v>
      </c>
      <c r="J258" s="11">
        <v>10</v>
      </c>
      <c r="K258" s="74"/>
      <c r="M258" s="6">
        <f>MONTH(C258)</f>
        <v>7</v>
      </c>
      <c r="N258" s="6">
        <f>YEAR(C258)</f>
        <v>2019</v>
      </c>
    </row>
    <row r="259" spans="1:14" s="6" customFormat="1" ht="18.75" customHeight="1" x14ac:dyDescent="0.25">
      <c r="A259" s="11">
        <v>251</v>
      </c>
      <c r="B259" s="11" t="s">
        <v>791</v>
      </c>
      <c r="C259" s="93">
        <v>43661.55064814815</v>
      </c>
      <c r="D259" s="11" t="s">
        <v>789</v>
      </c>
      <c r="E259" s="10" t="s">
        <v>469</v>
      </c>
      <c r="F259" s="9" t="s">
        <v>790</v>
      </c>
      <c r="G259" s="13" t="s">
        <v>1</v>
      </c>
      <c r="H259" s="11" t="s">
        <v>788</v>
      </c>
      <c r="I259" s="11" t="str">
        <f>LEFT(H259,2)</f>
        <v>18</v>
      </c>
      <c r="J259" s="11">
        <v>5</v>
      </c>
      <c r="K259" s="74"/>
      <c r="M259" s="6">
        <f>MONTH(C259)</f>
        <v>7</v>
      </c>
      <c r="N259" s="6">
        <f>YEAR(C259)</f>
        <v>2019</v>
      </c>
    </row>
    <row r="260" spans="1:14" s="6" customFormat="1" ht="18.75" customHeight="1" x14ac:dyDescent="0.25">
      <c r="A260" s="11">
        <v>252</v>
      </c>
      <c r="B260" s="11" t="s">
        <v>1842</v>
      </c>
      <c r="C260" s="93">
        <v>43697.343078703707</v>
      </c>
      <c r="D260" s="11" t="s">
        <v>1843</v>
      </c>
      <c r="E260" s="10" t="s">
        <v>1844</v>
      </c>
      <c r="F260" s="9" t="s">
        <v>713</v>
      </c>
      <c r="G260" s="13" t="s">
        <v>1</v>
      </c>
      <c r="H260" s="11" t="s">
        <v>788</v>
      </c>
      <c r="I260" s="11" t="str">
        <f>LEFT(H260,2)</f>
        <v>18</v>
      </c>
      <c r="J260" s="11">
        <v>5</v>
      </c>
      <c r="K260" s="74"/>
      <c r="M260" s="6">
        <f>MONTH(C260)</f>
        <v>8</v>
      </c>
      <c r="N260" s="6">
        <f>YEAR(C260)</f>
        <v>2019</v>
      </c>
    </row>
    <row r="261" spans="1:14" s="6" customFormat="1" ht="18.75" customHeight="1" x14ac:dyDescent="0.25">
      <c r="A261" s="11">
        <v>253</v>
      </c>
      <c r="B261" s="11" t="s">
        <v>932</v>
      </c>
      <c r="C261" s="93">
        <v>43657.696064814816</v>
      </c>
      <c r="D261" s="11" t="s">
        <v>930</v>
      </c>
      <c r="E261" s="10" t="s">
        <v>469</v>
      </c>
      <c r="F261" s="9" t="s">
        <v>931</v>
      </c>
      <c r="G261" s="13" t="s">
        <v>1</v>
      </c>
      <c r="H261" s="11" t="s">
        <v>788</v>
      </c>
      <c r="I261" s="11" t="str">
        <f>LEFT(H261,2)</f>
        <v>18</v>
      </c>
      <c r="J261" s="11">
        <v>5</v>
      </c>
      <c r="K261" s="74"/>
      <c r="M261" s="6">
        <f>MONTH(C261)</f>
        <v>7</v>
      </c>
      <c r="N261" s="6">
        <f>YEAR(C261)</f>
        <v>2019</v>
      </c>
    </row>
    <row r="262" spans="1:14" s="6" customFormat="1" ht="18.75" customHeight="1" x14ac:dyDescent="0.25">
      <c r="A262" s="11">
        <v>254</v>
      </c>
      <c r="B262" s="11" t="s">
        <v>1855</v>
      </c>
      <c r="C262" s="93">
        <v>43698.357361111113</v>
      </c>
      <c r="D262" s="11" t="s">
        <v>1856</v>
      </c>
      <c r="E262" s="10" t="s">
        <v>673</v>
      </c>
      <c r="F262" s="9" t="s">
        <v>851</v>
      </c>
      <c r="G262" s="13" t="s">
        <v>1</v>
      </c>
      <c r="H262" s="11" t="s">
        <v>788</v>
      </c>
      <c r="I262" s="11" t="str">
        <f>LEFT(H262,2)</f>
        <v>18</v>
      </c>
      <c r="J262" s="11">
        <v>10</v>
      </c>
      <c r="K262" s="74"/>
      <c r="M262" s="6">
        <f>MONTH(C262)</f>
        <v>8</v>
      </c>
      <c r="N262" s="6">
        <f>YEAR(C262)</f>
        <v>2019</v>
      </c>
    </row>
    <row r="263" spans="1:14" s="6" customFormat="1" ht="18.75" customHeight="1" x14ac:dyDescent="0.25">
      <c r="A263" s="11">
        <v>255</v>
      </c>
      <c r="B263" s="11" t="s">
        <v>818</v>
      </c>
      <c r="C263" s="93">
        <v>43661.447025462963</v>
      </c>
      <c r="D263" s="11" t="s">
        <v>816</v>
      </c>
      <c r="E263" s="10" t="s">
        <v>817</v>
      </c>
      <c r="F263" s="9" t="s">
        <v>87</v>
      </c>
      <c r="G263" s="13" t="s">
        <v>1</v>
      </c>
      <c r="H263" s="11" t="s">
        <v>815</v>
      </c>
      <c r="I263" s="11" t="str">
        <f>LEFT(H263,2)</f>
        <v>18</v>
      </c>
      <c r="J263" s="11">
        <v>5</v>
      </c>
      <c r="K263" s="74"/>
      <c r="M263" s="6">
        <f>MONTH(C263)</f>
        <v>7</v>
      </c>
      <c r="N263" s="6">
        <f>YEAR(C263)</f>
        <v>2019</v>
      </c>
    </row>
    <row r="264" spans="1:14" s="6" customFormat="1" ht="18.75" customHeight="1" x14ac:dyDescent="0.25">
      <c r="A264" s="11">
        <v>256</v>
      </c>
      <c r="B264" s="11" t="s">
        <v>2100</v>
      </c>
      <c r="C264" s="93">
        <v>43738.667071759257</v>
      </c>
      <c r="D264" s="11" t="s">
        <v>2101</v>
      </c>
      <c r="E264" s="10" t="s">
        <v>293</v>
      </c>
      <c r="F264" s="9" t="s">
        <v>192</v>
      </c>
      <c r="G264" s="13" t="s">
        <v>1</v>
      </c>
      <c r="H264" s="11" t="s">
        <v>815</v>
      </c>
      <c r="I264" s="11" t="str">
        <f>LEFT(H264,2)</f>
        <v>18</v>
      </c>
      <c r="J264" s="11">
        <v>3</v>
      </c>
      <c r="K264" s="74"/>
      <c r="M264" s="6">
        <f>MONTH(C264)</f>
        <v>9</v>
      </c>
      <c r="N264" s="6">
        <f>YEAR(C264)</f>
        <v>2019</v>
      </c>
    </row>
    <row r="265" spans="1:14" s="6" customFormat="1" ht="18.75" customHeight="1" x14ac:dyDescent="0.25">
      <c r="A265" s="11">
        <v>257</v>
      </c>
      <c r="B265" s="11" t="s">
        <v>35</v>
      </c>
      <c r="C265" s="93">
        <v>43682.711805555555</v>
      </c>
      <c r="D265" s="11" t="s">
        <v>34</v>
      </c>
      <c r="E265" s="10" t="s">
        <v>33</v>
      </c>
      <c r="F265" s="9" t="s">
        <v>32</v>
      </c>
      <c r="G265" s="13" t="s">
        <v>31</v>
      </c>
      <c r="H265" s="11" t="s">
        <v>30</v>
      </c>
      <c r="I265" s="11" t="str">
        <f>LEFT(H265,2)</f>
        <v>18</v>
      </c>
      <c r="J265" s="11">
        <v>5</v>
      </c>
      <c r="K265" s="74"/>
      <c r="M265" s="6">
        <f>MONTH(C265)</f>
        <v>8</v>
      </c>
      <c r="N265" s="6">
        <f>YEAR(C265)</f>
        <v>2019</v>
      </c>
    </row>
    <row r="266" spans="1:14" s="6" customFormat="1" ht="18.75" customHeight="1" x14ac:dyDescent="0.25">
      <c r="A266" s="11">
        <v>258</v>
      </c>
      <c r="B266" s="11" t="s">
        <v>2257</v>
      </c>
      <c r="C266" s="93" t="s">
        <v>2209</v>
      </c>
      <c r="D266" s="11" t="s">
        <v>2217</v>
      </c>
      <c r="E266" s="10" t="s">
        <v>2218</v>
      </c>
      <c r="F266" s="9" t="s">
        <v>2219</v>
      </c>
      <c r="G266" s="13" t="s">
        <v>1</v>
      </c>
      <c r="H266" s="11" t="s">
        <v>2220</v>
      </c>
      <c r="I266" s="11" t="str">
        <f>LEFT(H266,2)</f>
        <v>18</v>
      </c>
      <c r="J266" s="11">
        <v>5</v>
      </c>
      <c r="K266" s="74"/>
      <c r="M266" s="6">
        <f>MONTH(C266)</f>
        <v>5</v>
      </c>
      <c r="N266" s="6">
        <f>YEAR(C266)</f>
        <v>2020</v>
      </c>
    </row>
    <row r="267" spans="1:14" s="6" customFormat="1" ht="18.75" customHeight="1" x14ac:dyDescent="0.25">
      <c r="A267" s="11">
        <v>259</v>
      </c>
      <c r="B267" s="11" t="s">
        <v>1878</v>
      </c>
      <c r="C267" s="93">
        <v>43699.439108796294</v>
      </c>
      <c r="D267" s="11" t="s">
        <v>1879</v>
      </c>
      <c r="E267" s="10" t="s">
        <v>1880</v>
      </c>
      <c r="F267" s="9" t="s">
        <v>172</v>
      </c>
      <c r="G267" s="13" t="s">
        <v>1</v>
      </c>
      <c r="H267" s="11" t="s">
        <v>1096</v>
      </c>
      <c r="I267" s="11" t="str">
        <f>LEFT(H267,2)</f>
        <v>18</v>
      </c>
      <c r="J267" s="11">
        <v>5</v>
      </c>
      <c r="K267" s="74"/>
      <c r="M267" s="6">
        <f>MONTH(C267)</f>
        <v>8</v>
      </c>
      <c r="N267" s="6">
        <f>YEAR(C267)</f>
        <v>2019</v>
      </c>
    </row>
    <row r="268" spans="1:14" s="6" customFormat="1" ht="18.75" customHeight="1" x14ac:dyDescent="0.25">
      <c r="A268" s="11">
        <v>260</v>
      </c>
      <c r="B268" s="11" t="s">
        <v>1097</v>
      </c>
      <c r="C268" s="93">
        <v>43650.585405092592</v>
      </c>
      <c r="D268" s="11" t="s">
        <v>1095</v>
      </c>
      <c r="E268" s="10" t="s">
        <v>1455</v>
      </c>
      <c r="F268" s="9" t="s">
        <v>192</v>
      </c>
      <c r="G268" s="13" t="s">
        <v>1</v>
      </c>
      <c r="H268" s="11" t="s">
        <v>1096</v>
      </c>
      <c r="I268" s="11" t="str">
        <f>LEFT(H268,2)</f>
        <v>18</v>
      </c>
      <c r="J268" s="11">
        <v>5</v>
      </c>
      <c r="K268" s="74"/>
      <c r="M268" s="6">
        <f>MONTH(C268)</f>
        <v>7</v>
      </c>
      <c r="N268" s="6">
        <f>YEAR(C268)</f>
        <v>2019</v>
      </c>
    </row>
    <row r="269" spans="1:14" s="6" customFormat="1" ht="18.75" customHeight="1" x14ac:dyDescent="0.25">
      <c r="A269" s="11">
        <v>261</v>
      </c>
      <c r="B269" s="11" t="s">
        <v>1136</v>
      </c>
      <c r="C269" s="93">
        <v>43647.402187500003</v>
      </c>
      <c r="D269" s="11" t="s">
        <v>1134</v>
      </c>
      <c r="E269" s="10" t="s">
        <v>1652</v>
      </c>
      <c r="F269" s="9" t="s">
        <v>188</v>
      </c>
      <c r="G269" s="13" t="s">
        <v>1</v>
      </c>
      <c r="H269" s="11" t="s">
        <v>1135</v>
      </c>
      <c r="I269" s="11" t="str">
        <f>LEFT(H269,2)</f>
        <v>18</v>
      </c>
      <c r="J269" s="11">
        <v>5</v>
      </c>
      <c r="K269" s="74"/>
      <c r="M269" s="6">
        <f>MONTH(C269)</f>
        <v>7</v>
      </c>
      <c r="N269" s="6">
        <f>YEAR(C269)</f>
        <v>2019</v>
      </c>
    </row>
    <row r="270" spans="1:14" s="6" customFormat="1" ht="18.75" customHeight="1" x14ac:dyDescent="0.25">
      <c r="A270" s="11">
        <v>262</v>
      </c>
      <c r="B270" s="11" t="s">
        <v>2173</v>
      </c>
      <c r="C270" s="93">
        <v>43787.611550925925</v>
      </c>
      <c r="D270" s="11" t="s">
        <v>2174</v>
      </c>
      <c r="E270" s="10" t="s">
        <v>202</v>
      </c>
      <c r="F270" s="9" t="s">
        <v>37</v>
      </c>
      <c r="G270" s="13" t="s">
        <v>1</v>
      </c>
      <c r="H270" s="11" t="s">
        <v>2175</v>
      </c>
      <c r="I270" s="11" t="str">
        <f>LEFT(H270,2)</f>
        <v>18</v>
      </c>
      <c r="J270" s="11">
        <v>9</v>
      </c>
      <c r="K270" s="74"/>
      <c r="M270" s="6">
        <f>MONTH(C270)</f>
        <v>11</v>
      </c>
      <c r="N270" s="6">
        <f>YEAR(C270)</f>
        <v>2019</v>
      </c>
    </row>
    <row r="271" spans="1:14" s="6" customFormat="1" ht="18.75" customHeight="1" x14ac:dyDescent="0.25">
      <c r="A271" s="11">
        <v>263</v>
      </c>
      <c r="B271" s="11" t="s">
        <v>2029</v>
      </c>
      <c r="C271" s="93">
        <v>43738.667071759257</v>
      </c>
      <c r="D271" s="11" t="s">
        <v>2030</v>
      </c>
      <c r="E271" s="10" t="s">
        <v>2031</v>
      </c>
      <c r="F271" s="9" t="s">
        <v>317</v>
      </c>
      <c r="G271" s="13" t="s">
        <v>1</v>
      </c>
      <c r="H271" s="11" t="s">
        <v>2032</v>
      </c>
      <c r="I271" s="11" t="str">
        <f>LEFT(H271,2)</f>
        <v>18</v>
      </c>
      <c r="J271" s="11">
        <v>5</v>
      </c>
      <c r="K271" s="74"/>
      <c r="M271" s="6">
        <f>MONTH(C271)</f>
        <v>9</v>
      </c>
      <c r="N271" s="6">
        <f>YEAR(C271)</f>
        <v>2019</v>
      </c>
    </row>
    <row r="272" spans="1:14" s="6" customFormat="1" ht="18.75" customHeight="1" x14ac:dyDescent="0.25">
      <c r="A272" s="11">
        <v>264</v>
      </c>
      <c r="B272" s="11" t="s">
        <v>1819</v>
      </c>
      <c r="C272" s="93">
        <v>43696.568715277775</v>
      </c>
      <c r="D272" s="11" t="s">
        <v>1820</v>
      </c>
      <c r="E272" s="10" t="s">
        <v>673</v>
      </c>
      <c r="F272" s="9" t="s">
        <v>649</v>
      </c>
      <c r="G272" s="13" t="s">
        <v>1</v>
      </c>
      <c r="H272" s="11" t="s">
        <v>1821</v>
      </c>
      <c r="I272" s="11" t="str">
        <f>LEFT(H272,2)</f>
        <v>18</v>
      </c>
      <c r="J272" s="11">
        <v>5</v>
      </c>
      <c r="K272" s="74"/>
      <c r="M272" s="6">
        <f>MONTH(C272)</f>
        <v>8</v>
      </c>
      <c r="N272" s="6">
        <f>YEAR(C272)</f>
        <v>2019</v>
      </c>
    </row>
    <row r="273" spans="1:14" s="6" customFormat="1" ht="18.75" customHeight="1" x14ac:dyDescent="0.25">
      <c r="A273" s="11">
        <v>265</v>
      </c>
      <c r="B273" s="11" t="s">
        <v>430</v>
      </c>
      <c r="C273" s="93">
        <v>43672.314791666664</v>
      </c>
      <c r="D273" s="11" t="s">
        <v>427</v>
      </c>
      <c r="E273" s="10" t="s">
        <v>429</v>
      </c>
      <c r="F273" s="9" t="s">
        <v>128</v>
      </c>
      <c r="G273" s="13" t="s">
        <v>1</v>
      </c>
      <c r="H273" s="11" t="s">
        <v>428</v>
      </c>
      <c r="I273" s="11" t="str">
        <f>LEFT(H273,2)</f>
        <v>18</v>
      </c>
      <c r="J273" s="11">
        <v>5</v>
      </c>
      <c r="K273" s="74"/>
      <c r="M273" s="6">
        <f>MONTH(C273)</f>
        <v>7</v>
      </c>
      <c r="N273" s="6">
        <f>YEAR(C273)</f>
        <v>2019</v>
      </c>
    </row>
    <row r="274" spans="1:14" s="6" customFormat="1" ht="18.75" customHeight="1" x14ac:dyDescent="0.25">
      <c r="A274" s="11">
        <v>266</v>
      </c>
      <c r="B274" s="11" t="s">
        <v>720</v>
      </c>
      <c r="C274" s="93">
        <v>43663.455462962964</v>
      </c>
      <c r="D274" s="11" t="s">
        <v>719</v>
      </c>
      <c r="E274" s="10" t="s">
        <v>252</v>
      </c>
      <c r="F274" s="9" t="s">
        <v>67</v>
      </c>
      <c r="G274" s="13" t="s">
        <v>1</v>
      </c>
      <c r="H274" s="11" t="s">
        <v>428</v>
      </c>
      <c r="I274" s="11" t="str">
        <f>LEFT(H274,2)</f>
        <v>18</v>
      </c>
      <c r="J274" s="11">
        <v>10</v>
      </c>
      <c r="K274" s="74"/>
      <c r="M274" s="6">
        <f>MONTH(C274)</f>
        <v>7</v>
      </c>
      <c r="N274" s="6">
        <f>YEAR(C274)</f>
        <v>2019</v>
      </c>
    </row>
    <row r="275" spans="1:14" s="6" customFormat="1" ht="18.75" customHeight="1" x14ac:dyDescent="0.25">
      <c r="A275" s="11">
        <v>267</v>
      </c>
      <c r="B275" s="11" t="s">
        <v>2185</v>
      </c>
      <c r="C275" s="93">
        <v>43787.646249999998</v>
      </c>
      <c r="D275" s="11" t="s">
        <v>2186</v>
      </c>
      <c r="E275" s="10" t="s">
        <v>1623</v>
      </c>
      <c r="F275" s="9" t="s">
        <v>2187</v>
      </c>
      <c r="G275" s="13" t="s">
        <v>1</v>
      </c>
      <c r="H275" s="11" t="s">
        <v>2188</v>
      </c>
      <c r="I275" s="11" t="str">
        <f>LEFT(H275,2)</f>
        <v>18</v>
      </c>
      <c r="J275" s="11">
        <v>10</v>
      </c>
      <c r="K275" s="74"/>
      <c r="M275" s="6">
        <f>MONTH(C275)</f>
        <v>11</v>
      </c>
      <c r="N275" s="6">
        <f>YEAR(C275)</f>
        <v>2019</v>
      </c>
    </row>
    <row r="276" spans="1:14" s="6" customFormat="1" ht="18.75" customHeight="1" x14ac:dyDescent="0.25">
      <c r="A276" s="11">
        <v>268</v>
      </c>
      <c r="B276" s="11" t="s">
        <v>527</v>
      </c>
      <c r="C276" s="93">
        <v>43669.416655092595</v>
      </c>
      <c r="D276" s="11" t="s">
        <v>523</v>
      </c>
      <c r="E276" s="10" t="s">
        <v>526</v>
      </c>
      <c r="F276" s="9" t="s">
        <v>525</v>
      </c>
      <c r="G276" s="13" t="s">
        <v>31</v>
      </c>
      <c r="H276" s="11" t="s">
        <v>524</v>
      </c>
      <c r="I276" s="11" t="str">
        <f>LEFT(H276,2)</f>
        <v>18</v>
      </c>
      <c r="J276" s="11">
        <v>5</v>
      </c>
      <c r="K276" s="74"/>
      <c r="M276" s="6">
        <f>MONTH(C276)</f>
        <v>7</v>
      </c>
      <c r="N276" s="6">
        <f>YEAR(C276)</f>
        <v>2019</v>
      </c>
    </row>
    <row r="277" spans="1:14" s="6" customFormat="1" ht="18.75" customHeight="1" x14ac:dyDescent="0.25">
      <c r="A277" s="11">
        <v>269</v>
      </c>
      <c r="B277" s="11" t="s">
        <v>1996</v>
      </c>
      <c r="C277" s="93">
        <v>43707.495949074073</v>
      </c>
      <c r="D277" s="11" t="s">
        <v>1997</v>
      </c>
      <c r="E277" s="10" t="s">
        <v>1998</v>
      </c>
      <c r="F277" s="9" t="s">
        <v>210</v>
      </c>
      <c r="G277" s="13" t="s">
        <v>1</v>
      </c>
      <c r="H277" s="11" t="s">
        <v>1079</v>
      </c>
      <c r="I277" s="11" t="str">
        <f>LEFT(H277,2)</f>
        <v>18</v>
      </c>
      <c r="J277" s="11">
        <v>5</v>
      </c>
      <c r="K277" s="74"/>
      <c r="M277" s="6">
        <f>MONTH(C277)</f>
        <v>8</v>
      </c>
      <c r="N277" s="6">
        <f>YEAR(C277)</f>
        <v>2019</v>
      </c>
    </row>
    <row r="278" spans="1:14" s="6" customFormat="1" ht="18.75" customHeight="1" x14ac:dyDescent="0.25">
      <c r="A278" s="11">
        <v>270</v>
      </c>
      <c r="B278" s="11" t="s">
        <v>1080</v>
      </c>
      <c r="C278" s="93">
        <v>43651.454710648148</v>
      </c>
      <c r="D278" s="11" t="s">
        <v>1078</v>
      </c>
      <c r="E278" s="10" t="s">
        <v>1637</v>
      </c>
      <c r="F278" s="9" t="s">
        <v>331</v>
      </c>
      <c r="G278" s="13" t="s">
        <v>1</v>
      </c>
      <c r="H278" s="11" t="s">
        <v>1079</v>
      </c>
      <c r="I278" s="11" t="str">
        <f>LEFT(H278,2)</f>
        <v>18</v>
      </c>
      <c r="J278" s="11">
        <v>10</v>
      </c>
      <c r="K278" s="74"/>
      <c r="M278" s="6">
        <f>MONTH(C278)</f>
        <v>7</v>
      </c>
      <c r="N278" s="6">
        <f>YEAR(C278)</f>
        <v>2019</v>
      </c>
    </row>
    <row r="279" spans="1:14" s="6" customFormat="1" ht="18.75" customHeight="1" x14ac:dyDescent="0.25">
      <c r="A279" s="11">
        <v>271</v>
      </c>
      <c r="B279" s="11" t="s">
        <v>1452</v>
      </c>
      <c r="C279" s="93">
        <v>43689.407939814817</v>
      </c>
      <c r="D279" s="11" t="s">
        <v>1454</v>
      </c>
      <c r="E279" s="10" t="s">
        <v>1455</v>
      </c>
      <c r="F279" s="9" t="s">
        <v>184</v>
      </c>
      <c r="G279" s="13" t="s">
        <v>1</v>
      </c>
      <c r="H279" s="11" t="s">
        <v>1453</v>
      </c>
      <c r="I279" s="11" t="str">
        <f>LEFT(H279,2)</f>
        <v>18</v>
      </c>
      <c r="J279" s="11">
        <v>5</v>
      </c>
      <c r="K279" s="74"/>
      <c r="M279" s="6">
        <f>MONTH(C279)</f>
        <v>8</v>
      </c>
      <c r="N279" s="6">
        <f>YEAR(C279)</f>
        <v>2019</v>
      </c>
    </row>
    <row r="280" spans="1:14" s="6" customFormat="1" ht="18.75" customHeight="1" x14ac:dyDescent="0.25">
      <c r="A280" s="11">
        <v>272</v>
      </c>
      <c r="B280" s="11" t="s">
        <v>328</v>
      </c>
      <c r="C280" s="93">
        <v>43675.678136574075</v>
      </c>
      <c r="D280" s="11" t="s">
        <v>324</v>
      </c>
      <c r="E280" s="10" t="s">
        <v>327</v>
      </c>
      <c r="F280" s="9" t="s">
        <v>326</v>
      </c>
      <c r="G280" s="13" t="s">
        <v>1</v>
      </c>
      <c r="H280" s="11" t="s">
        <v>325</v>
      </c>
      <c r="I280" s="11" t="str">
        <f>LEFT(H280,2)</f>
        <v>18</v>
      </c>
      <c r="J280" s="11">
        <v>10</v>
      </c>
      <c r="K280" s="74"/>
      <c r="M280" s="6">
        <f>MONTH(C280)</f>
        <v>7</v>
      </c>
      <c r="N280" s="6">
        <f>YEAR(C280)</f>
        <v>2019</v>
      </c>
    </row>
    <row r="281" spans="1:14" s="6" customFormat="1" ht="18.75" customHeight="1" x14ac:dyDescent="0.25">
      <c r="A281" s="11">
        <v>273</v>
      </c>
      <c r="B281" s="11" t="s">
        <v>1270</v>
      </c>
      <c r="C281" s="93">
        <v>43636.547615740739</v>
      </c>
      <c r="D281" s="11" t="s">
        <v>1268</v>
      </c>
      <c r="E281" s="10" t="s">
        <v>1621</v>
      </c>
      <c r="F281" s="9" t="s">
        <v>553</v>
      </c>
      <c r="G281" s="13" t="s">
        <v>31</v>
      </c>
      <c r="H281" s="11" t="s">
        <v>1269</v>
      </c>
      <c r="I281" s="11" t="str">
        <f>LEFT(H281,2)</f>
        <v>18</v>
      </c>
      <c r="J281" s="11">
        <v>10</v>
      </c>
      <c r="K281" s="74"/>
      <c r="M281" s="6">
        <f>MONTH(C281)</f>
        <v>6</v>
      </c>
      <c r="N281" s="6">
        <f>YEAR(C281)</f>
        <v>2019</v>
      </c>
    </row>
    <row r="282" spans="1:14" s="6" customFormat="1" ht="18.75" customHeight="1" x14ac:dyDescent="0.25">
      <c r="A282" s="11">
        <v>274</v>
      </c>
      <c r="B282" s="11" t="s">
        <v>1341</v>
      </c>
      <c r="C282" s="93">
        <v>43628.442604166667</v>
      </c>
      <c r="D282" s="11" t="s">
        <v>1339</v>
      </c>
      <c r="E282" s="10" t="s">
        <v>1598</v>
      </c>
      <c r="F282" s="9" t="s">
        <v>502</v>
      </c>
      <c r="G282" s="13" t="s">
        <v>1</v>
      </c>
      <c r="H282" s="11" t="s">
        <v>1340</v>
      </c>
      <c r="I282" s="11" t="str">
        <f>LEFT(H282,2)</f>
        <v>18</v>
      </c>
      <c r="J282" s="11">
        <v>5</v>
      </c>
      <c r="K282" s="74"/>
      <c r="M282" s="6">
        <f>MONTH(C282)</f>
        <v>6</v>
      </c>
      <c r="N282" s="6">
        <f>YEAR(C282)</f>
        <v>2019</v>
      </c>
    </row>
    <row r="283" spans="1:14" s="6" customFormat="1" ht="18.75" customHeight="1" x14ac:dyDescent="0.25">
      <c r="A283" s="11">
        <v>275</v>
      </c>
      <c r="B283" s="11" t="s">
        <v>1372</v>
      </c>
      <c r="C283" s="93">
        <v>43610.570625</v>
      </c>
      <c r="D283" s="11" t="s">
        <v>1370</v>
      </c>
      <c r="E283" s="10" t="s">
        <v>1589</v>
      </c>
      <c r="F283" s="9" t="s">
        <v>502</v>
      </c>
      <c r="G283" s="13" t="s">
        <v>1</v>
      </c>
      <c r="H283" s="11" t="s">
        <v>1371</v>
      </c>
      <c r="I283" s="11" t="str">
        <f>LEFT(H283,2)</f>
        <v>18</v>
      </c>
      <c r="J283" s="11">
        <v>10</v>
      </c>
      <c r="K283" s="74"/>
      <c r="M283" s="6">
        <f>MONTH(C283)</f>
        <v>5</v>
      </c>
      <c r="N283" s="6">
        <f>YEAR(C283)</f>
        <v>2019</v>
      </c>
    </row>
    <row r="284" spans="1:14" s="6" customFormat="1" ht="18.75" customHeight="1" x14ac:dyDescent="0.25">
      <c r="A284" s="11">
        <v>276</v>
      </c>
      <c r="B284" s="11" t="s">
        <v>1467</v>
      </c>
      <c r="C284" s="93">
        <v>43689.553715277776</v>
      </c>
      <c r="D284" s="11" t="s">
        <v>1468</v>
      </c>
      <c r="E284" s="10" t="s">
        <v>1469</v>
      </c>
      <c r="F284" s="9" t="s">
        <v>37</v>
      </c>
      <c r="G284" s="13" t="s">
        <v>1</v>
      </c>
      <c r="H284" s="11" t="s">
        <v>1371</v>
      </c>
      <c r="I284" s="11" t="str">
        <f>LEFT(H284,2)</f>
        <v>18</v>
      </c>
      <c r="J284" s="11">
        <v>5</v>
      </c>
      <c r="K284" s="74"/>
      <c r="M284" s="6">
        <f>MONTH(C284)</f>
        <v>8</v>
      </c>
      <c r="N284" s="6">
        <f>YEAR(C284)</f>
        <v>2019</v>
      </c>
    </row>
    <row r="285" spans="1:14" s="6" customFormat="1" ht="18.75" customHeight="1" x14ac:dyDescent="0.25">
      <c r="A285" s="11">
        <v>277</v>
      </c>
      <c r="B285" s="11" t="s">
        <v>1435</v>
      </c>
      <c r="C285" s="93">
        <v>43684.47148148148</v>
      </c>
      <c r="D285" s="11" t="s">
        <v>1437</v>
      </c>
      <c r="E285" s="10" t="s">
        <v>1438</v>
      </c>
      <c r="F285" s="9" t="s">
        <v>1439</v>
      </c>
      <c r="G285" s="13" t="s">
        <v>1</v>
      </c>
      <c r="H285" s="11" t="s">
        <v>1436</v>
      </c>
      <c r="I285" s="11" t="str">
        <f>LEFT(H285,2)</f>
        <v>18</v>
      </c>
      <c r="J285" s="11">
        <v>10</v>
      </c>
      <c r="K285" s="74"/>
      <c r="M285" s="6">
        <f>MONTH(C285)</f>
        <v>8</v>
      </c>
      <c r="N285" s="6">
        <f>YEAR(C285)</f>
        <v>2019</v>
      </c>
    </row>
    <row r="286" spans="1:14" s="6" customFormat="1" ht="18.75" customHeight="1" x14ac:dyDescent="0.25">
      <c r="A286" s="11">
        <v>278</v>
      </c>
      <c r="B286" s="11" t="s">
        <v>511</v>
      </c>
      <c r="C286" s="93">
        <v>43670.35628472222</v>
      </c>
      <c r="D286" s="11" t="s">
        <v>508</v>
      </c>
      <c r="E286" s="10" t="s">
        <v>510</v>
      </c>
      <c r="F286" s="9" t="s">
        <v>165</v>
      </c>
      <c r="G286" s="13" t="s">
        <v>1</v>
      </c>
      <c r="H286" s="11" t="s">
        <v>509</v>
      </c>
      <c r="I286" s="11" t="str">
        <f>LEFT(H286,2)</f>
        <v>19</v>
      </c>
      <c r="J286" s="11">
        <v>5</v>
      </c>
      <c r="K286" s="74"/>
      <c r="M286" s="6">
        <f>MONTH(C286)</f>
        <v>7</v>
      </c>
      <c r="N286" s="6">
        <f>YEAR(C286)</f>
        <v>2019</v>
      </c>
    </row>
    <row r="287" spans="1:14" s="6" customFormat="1" ht="18.75" customHeight="1" x14ac:dyDescent="0.25">
      <c r="A287" s="11">
        <v>279</v>
      </c>
      <c r="B287" s="11" t="s">
        <v>1935</v>
      </c>
      <c r="C287" s="93">
        <v>43701.410034722219</v>
      </c>
      <c r="D287" s="11" t="s">
        <v>1936</v>
      </c>
      <c r="E287" s="10" t="s">
        <v>1480</v>
      </c>
      <c r="F287" s="9" t="s">
        <v>1421</v>
      </c>
      <c r="G287" s="13" t="s">
        <v>1</v>
      </c>
      <c r="H287" s="11" t="s">
        <v>509</v>
      </c>
      <c r="I287" s="11" t="str">
        <f>LEFT(H287,2)</f>
        <v>19</v>
      </c>
      <c r="J287" s="11">
        <v>5</v>
      </c>
      <c r="K287" s="74"/>
      <c r="M287" s="6">
        <f>MONTH(C287)</f>
        <v>8</v>
      </c>
      <c r="N287" s="6">
        <f>YEAR(C287)</f>
        <v>2019</v>
      </c>
    </row>
    <row r="288" spans="1:14" s="6" customFormat="1" ht="18.75" customHeight="1" x14ac:dyDescent="0.25">
      <c r="A288" s="11">
        <v>280</v>
      </c>
      <c r="B288" s="11" t="s">
        <v>154</v>
      </c>
      <c r="C288" s="93">
        <v>43680.684629629628</v>
      </c>
      <c r="D288" s="11" t="s">
        <v>153</v>
      </c>
      <c r="E288" s="10" t="s">
        <v>152</v>
      </c>
      <c r="F288" s="9" t="s">
        <v>151</v>
      </c>
      <c r="G288" s="13" t="s">
        <v>1</v>
      </c>
      <c r="H288" s="11" t="s">
        <v>20</v>
      </c>
      <c r="I288" s="11" t="str">
        <f>LEFT(H288,2)</f>
        <v>19</v>
      </c>
      <c r="J288" s="11">
        <v>10</v>
      </c>
      <c r="K288" s="74"/>
      <c r="M288" s="6">
        <f>MONTH(C288)</f>
        <v>8</v>
      </c>
      <c r="N288" s="6">
        <f>YEAR(C288)</f>
        <v>2019</v>
      </c>
    </row>
    <row r="289" spans="1:14" s="6" customFormat="1" ht="18.75" customHeight="1" x14ac:dyDescent="0.25">
      <c r="A289" s="11">
        <v>281</v>
      </c>
      <c r="B289" s="11" t="s">
        <v>24</v>
      </c>
      <c r="C289" s="93">
        <v>43682.716967592591</v>
      </c>
      <c r="D289" s="11" t="s">
        <v>23</v>
      </c>
      <c r="E289" s="10" t="s">
        <v>22</v>
      </c>
      <c r="F289" s="9" t="s">
        <v>21</v>
      </c>
      <c r="G289" s="13" t="s">
        <v>1</v>
      </c>
      <c r="H289" s="11" t="s">
        <v>20</v>
      </c>
      <c r="I289" s="11" t="str">
        <f>LEFT(H289,2)</f>
        <v>19</v>
      </c>
      <c r="J289" s="11">
        <v>5</v>
      </c>
      <c r="K289" s="74"/>
      <c r="M289" s="6">
        <f>MONTH(C289)</f>
        <v>8</v>
      </c>
      <c r="N289" s="6">
        <f>YEAR(C289)</f>
        <v>2019</v>
      </c>
    </row>
    <row r="290" spans="1:14" s="6" customFormat="1" ht="18.75" customHeight="1" x14ac:dyDescent="0.25">
      <c r="A290" s="11">
        <v>282</v>
      </c>
      <c r="B290" s="38" t="s">
        <v>507</v>
      </c>
      <c r="C290" s="94">
        <v>43670.35832175926</v>
      </c>
      <c r="D290" s="38" t="s">
        <v>505</v>
      </c>
      <c r="E290" s="41" t="s">
        <v>506</v>
      </c>
      <c r="F290" s="64" t="s">
        <v>160</v>
      </c>
      <c r="G290" s="65" t="s">
        <v>1</v>
      </c>
      <c r="H290" s="66" t="s">
        <v>20</v>
      </c>
      <c r="I290" s="11" t="str">
        <f>LEFT(H290,2)</f>
        <v>19</v>
      </c>
      <c r="J290" s="11">
        <v>10</v>
      </c>
      <c r="K290" s="75"/>
      <c r="M290" s="6">
        <f>MONTH(C290)</f>
        <v>7</v>
      </c>
      <c r="N290" s="6">
        <f>YEAR(C290)</f>
        <v>2019</v>
      </c>
    </row>
    <row r="291" spans="1:14" s="6" customFormat="1" ht="18.75" customHeight="1" x14ac:dyDescent="0.25">
      <c r="A291" s="11">
        <v>283</v>
      </c>
      <c r="B291" s="66" t="s">
        <v>405</v>
      </c>
      <c r="C291" s="95">
        <v>43672.432372685187</v>
      </c>
      <c r="D291" s="66" t="s">
        <v>403</v>
      </c>
      <c r="E291" s="68" t="s">
        <v>404</v>
      </c>
      <c r="F291" s="64" t="s">
        <v>42</v>
      </c>
      <c r="G291" s="65" t="s">
        <v>1</v>
      </c>
      <c r="H291" s="66" t="s">
        <v>20</v>
      </c>
      <c r="I291" s="11" t="str">
        <f>LEFT(H291,2)</f>
        <v>19</v>
      </c>
      <c r="J291" s="11">
        <v>5</v>
      </c>
      <c r="K291" s="75"/>
      <c r="M291" s="6">
        <f>MONTH(C291)</f>
        <v>7</v>
      </c>
      <c r="N291" s="6">
        <f>YEAR(C291)</f>
        <v>2019</v>
      </c>
    </row>
    <row r="292" spans="1:14" s="6" customFormat="1" ht="18.75" customHeight="1" x14ac:dyDescent="0.25">
      <c r="A292" s="11">
        <v>284</v>
      </c>
      <c r="B292" s="66" t="s">
        <v>391</v>
      </c>
      <c r="C292" s="95">
        <v>43672.451180555552</v>
      </c>
      <c r="D292" s="66" t="s">
        <v>389</v>
      </c>
      <c r="E292" s="68" t="s">
        <v>390</v>
      </c>
      <c r="F292" s="64" t="s">
        <v>192</v>
      </c>
      <c r="G292" s="65" t="s">
        <v>1</v>
      </c>
      <c r="H292" s="66" t="s">
        <v>20</v>
      </c>
      <c r="I292" s="11" t="str">
        <f>LEFT(H292,2)</f>
        <v>19</v>
      </c>
      <c r="J292" s="11">
        <v>10</v>
      </c>
      <c r="K292" s="75"/>
      <c r="M292" s="6">
        <f>MONTH(C292)</f>
        <v>7</v>
      </c>
      <c r="N292" s="6">
        <f>YEAR(C292)</f>
        <v>2019</v>
      </c>
    </row>
    <row r="293" spans="1:14" s="6" customFormat="1" ht="18.75" customHeight="1" x14ac:dyDescent="0.25">
      <c r="A293" s="11">
        <v>285</v>
      </c>
      <c r="B293" s="66" t="s">
        <v>336</v>
      </c>
      <c r="C293" s="95">
        <v>43675.393819444442</v>
      </c>
      <c r="D293" s="66" t="s">
        <v>334</v>
      </c>
      <c r="E293" s="68" t="s">
        <v>335</v>
      </c>
      <c r="F293" s="64" t="s">
        <v>92</v>
      </c>
      <c r="G293" s="65" t="s">
        <v>1</v>
      </c>
      <c r="H293" s="66" t="s">
        <v>81</v>
      </c>
      <c r="I293" s="11" t="str">
        <f>LEFT(H293,2)</f>
        <v>19</v>
      </c>
      <c r="J293" s="11">
        <v>10</v>
      </c>
      <c r="K293" s="75"/>
      <c r="M293" s="6">
        <f>MONTH(C293)</f>
        <v>7</v>
      </c>
      <c r="N293" s="6">
        <f>YEAR(C293)</f>
        <v>2019</v>
      </c>
    </row>
    <row r="294" spans="1:14" s="6" customFormat="1" ht="18.75" customHeight="1" x14ac:dyDescent="0.25">
      <c r="A294" s="11">
        <v>286</v>
      </c>
      <c r="B294" s="66" t="s">
        <v>707</v>
      </c>
      <c r="C294" s="95">
        <v>43664.375138888892</v>
      </c>
      <c r="D294" s="66" t="s">
        <v>704</v>
      </c>
      <c r="E294" s="68" t="s">
        <v>706</v>
      </c>
      <c r="F294" s="64" t="s">
        <v>705</v>
      </c>
      <c r="G294" s="65" t="s">
        <v>1</v>
      </c>
      <c r="H294" s="66" t="s">
        <v>81</v>
      </c>
      <c r="I294" s="11" t="str">
        <f>LEFT(H294,2)</f>
        <v>19</v>
      </c>
      <c r="J294" s="11">
        <v>5</v>
      </c>
      <c r="K294" s="75"/>
      <c r="M294" s="6">
        <f>MONTH(C294)</f>
        <v>7</v>
      </c>
      <c r="N294" s="6">
        <f>YEAR(C294)</f>
        <v>2019</v>
      </c>
    </row>
    <row r="295" spans="1:14" s="6" customFormat="1" ht="18.75" customHeight="1" x14ac:dyDescent="0.25">
      <c r="A295" s="11">
        <v>287</v>
      </c>
      <c r="B295" s="66" t="s">
        <v>85</v>
      </c>
      <c r="C295" s="95">
        <v>43682.449675925927</v>
      </c>
      <c r="D295" s="66" t="s">
        <v>84</v>
      </c>
      <c r="E295" s="68" t="s">
        <v>83</v>
      </c>
      <c r="F295" s="64" t="s">
        <v>82</v>
      </c>
      <c r="G295" s="65" t="s">
        <v>1</v>
      </c>
      <c r="H295" s="66" t="s">
        <v>81</v>
      </c>
      <c r="I295" s="11" t="str">
        <f>LEFT(H295,2)</f>
        <v>19</v>
      </c>
      <c r="J295" s="11">
        <v>11</v>
      </c>
      <c r="K295" s="75"/>
      <c r="M295" s="6">
        <f>MONTH(C295)</f>
        <v>8</v>
      </c>
      <c r="N295" s="6">
        <f>YEAR(C295)</f>
        <v>2019</v>
      </c>
    </row>
    <row r="296" spans="1:14" s="6" customFormat="1" ht="18.75" customHeight="1" x14ac:dyDescent="0.25">
      <c r="A296" s="11">
        <v>288</v>
      </c>
      <c r="B296" s="66" t="s">
        <v>491</v>
      </c>
      <c r="C296" s="95">
        <v>43670.393101851849</v>
      </c>
      <c r="D296" s="66" t="s">
        <v>489</v>
      </c>
      <c r="E296" s="68" t="s">
        <v>490</v>
      </c>
      <c r="F296" s="64" t="s">
        <v>415</v>
      </c>
      <c r="G296" s="65" t="s">
        <v>1</v>
      </c>
      <c r="H296" s="66" t="s">
        <v>81</v>
      </c>
      <c r="I296" s="11" t="str">
        <f>LEFT(H296,2)</f>
        <v>19</v>
      </c>
      <c r="J296" s="11">
        <v>10</v>
      </c>
      <c r="K296" s="75"/>
      <c r="M296" s="6">
        <f>MONTH(C296)</f>
        <v>7</v>
      </c>
      <c r="N296" s="6">
        <f>YEAR(C296)</f>
        <v>2019</v>
      </c>
    </row>
    <row r="297" spans="1:14" s="6" customFormat="1" ht="18.75" customHeight="1" x14ac:dyDescent="0.25">
      <c r="A297" s="11">
        <v>289</v>
      </c>
      <c r="B297" s="66" t="s">
        <v>670</v>
      </c>
      <c r="C297" s="95">
        <v>43664.608553240738</v>
      </c>
      <c r="D297" s="66" t="s">
        <v>668</v>
      </c>
      <c r="E297" s="68" t="s">
        <v>363</v>
      </c>
      <c r="F297" s="64" t="s">
        <v>669</v>
      </c>
      <c r="G297" s="65" t="s">
        <v>1</v>
      </c>
      <c r="H297" s="66" t="s">
        <v>81</v>
      </c>
      <c r="I297" s="11" t="str">
        <f>LEFT(H297,2)</f>
        <v>19</v>
      </c>
      <c r="J297" s="11">
        <v>5</v>
      </c>
      <c r="K297" s="75"/>
      <c r="M297" s="6">
        <f>MONTH(C297)</f>
        <v>7</v>
      </c>
      <c r="N297" s="6">
        <f>YEAR(C297)</f>
        <v>2019</v>
      </c>
    </row>
    <row r="298" spans="1:14" s="6" customFormat="1" ht="18.75" customHeight="1" x14ac:dyDescent="0.25">
      <c r="A298" s="11">
        <v>290</v>
      </c>
      <c r="B298" s="66" t="s">
        <v>780</v>
      </c>
      <c r="C298" s="95">
        <v>43661.669027777774</v>
      </c>
      <c r="D298" s="66" t="s">
        <v>777</v>
      </c>
      <c r="E298" s="68" t="s">
        <v>779</v>
      </c>
      <c r="F298" s="64" t="s">
        <v>778</v>
      </c>
      <c r="G298" s="65" t="s">
        <v>1</v>
      </c>
      <c r="H298" s="66" t="s">
        <v>81</v>
      </c>
      <c r="I298" s="11" t="str">
        <f>LEFT(H298,2)</f>
        <v>19</v>
      </c>
      <c r="J298" s="11">
        <v>5</v>
      </c>
      <c r="K298" s="75"/>
      <c r="M298" s="6">
        <f>MONTH(C298)</f>
        <v>7</v>
      </c>
      <c r="N298" s="6">
        <f>YEAR(C298)</f>
        <v>2019</v>
      </c>
    </row>
    <row r="299" spans="1:14" s="6" customFormat="1" ht="18.75" customHeight="1" x14ac:dyDescent="0.25">
      <c r="A299" s="11">
        <v>291</v>
      </c>
      <c r="B299" s="66" t="s">
        <v>2197</v>
      </c>
      <c r="C299" s="95">
        <v>43845.640625</v>
      </c>
      <c r="D299" s="80" t="s">
        <v>2198</v>
      </c>
      <c r="E299" s="68" t="s">
        <v>2199</v>
      </c>
      <c r="F299" s="64" t="s">
        <v>453</v>
      </c>
      <c r="G299" s="65" t="s">
        <v>1</v>
      </c>
      <c r="H299" s="66" t="s">
        <v>81</v>
      </c>
      <c r="I299" s="11" t="str">
        <f>LEFT(H299,2)</f>
        <v>19</v>
      </c>
      <c r="J299" s="11">
        <v>5</v>
      </c>
      <c r="K299" s="75"/>
      <c r="M299" s="6">
        <f>MONTH(C299)</f>
        <v>1</v>
      </c>
      <c r="N299" s="6">
        <f>YEAR(C299)</f>
        <v>2020</v>
      </c>
    </row>
    <row r="300" spans="1:14" s="6" customFormat="1" ht="18.75" customHeight="1" x14ac:dyDescent="0.25">
      <c r="A300" s="11">
        <v>292</v>
      </c>
      <c r="B300" s="66" t="s">
        <v>2138</v>
      </c>
      <c r="C300" s="95">
        <v>43738.667071759257</v>
      </c>
      <c r="D300" s="66" t="s">
        <v>2139</v>
      </c>
      <c r="E300" s="68" t="s">
        <v>2140</v>
      </c>
      <c r="F300" s="64" t="s">
        <v>2141</v>
      </c>
      <c r="G300" s="65" t="s">
        <v>1</v>
      </c>
      <c r="H300" s="66" t="s">
        <v>239</v>
      </c>
      <c r="I300" s="11" t="str">
        <f>LEFT(H300,2)</f>
        <v>19</v>
      </c>
      <c r="J300" s="11">
        <v>5</v>
      </c>
      <c r="K300" s="75"/>
      <c r="M300" s="6">
        <f>MONTH(C300)</f>
        <v>9</v>
      </c>
      <c r="N300" s="6">
        <f>YEAR(C300)</f>
        <v>2019</v>
      </c>
    </row>
    <row r="301" spans="1:14" s="6" customFormat="1" ht="18.75" customHeight="1" x14ac:dyDescent="0.25">
      <c r="A301" s="11">
        <v>293</v>
      </c>
      <c r="B301" s="66" t="s">
        <v>408</v>
      </c>
      <c r="C301" s="95">
        <v>43672.427453703705</v>
      </c>
      <c r="D301" s="66" t="s">
        <v>406</v>
      </c>
      <c r="E301" s="68" t="s">
        <v>407</v>
      </c>
      <c r="F301" s="64" t="s">
        <v>87</v>
      </c>
      <c r="G301" s="65" t="s">
        <v>1</v>
      </c>
      <c r="H301" s="66" t="s">
        <v>239</v>
      </c>
      <c r="I301" s="11" t="str">
        <f>LEFT(H301,2)</f>
        <v>19</v>
      </c>
      <c r="J301" s="11">
        <v>6</v>
      </c>
      <c r="K301" s="75"/>
      <c r="M301" s="6">
        <f>MONTH(C301)</f>
        <v>7</v>
      </c>
      <c r="N301" s="6">
        <f>YEAR(C301)</f>
        <v>2019</v>
      </c>
    </row>
    <row r="302" spans="1:14" s="6" customFormat="1" ht="18.75" customHeight="1" x14ac:dyDescent="0.25">
      <c r="A302" s="11">
        <v>294</v>
      </c>
      <c r="B302" s="66" t="s">
        <v>1953</v>
      </c>
      <c r="C302" s="95">
        <v>43703.295995370368</v>
      </c>
      <c r="D302" s="66" t="s">
        <v>1954</v>
      </c>
      <c r="E302" s="68" t="s">
        <v>138</v>
      </c>
      <c r="F302" s="64" t="s">
        <v>317</v>
      </c>
      <c r="G302" s="65" t="s">
        <v>1</v>
      </c>
      <c r="H302" s="66" t="s">
        <v>239</v>
      </c>
      <c r="I302" s="11" t="str">
        <f>LEFT(H302,2)</f>
        <v>19</v>
      </c>
      <c r="J302" s="11">
        <v>5</v>
      </c>
      <c r="K302" s="75"/>
      <c r="M302" s="6">
        <f>MONTH(C302)</f>
        <v>8</v>
      </c>
      <c r="N302" s="6">
        <f>YEAR(C302)</f>
        <v>2019</v>
      </c>
    </row>
    <row r="303" spans="1:14" s="6" customFormat="1" ht="18.75" customHeight="1" x14ac:dyDescent="0.25">
      <c r="A303" s="11">
        <v>295</v>
      </c>
      <c r="B303" s="66" t="s">
        <v>350</v>
      </c>
      <c r="C303" s="95">
        <v>43673.465219907404</v>
      </c>
      <c r="D303" s="66" t="s">
        <v>349</v>
      </c>
      <c r="E303" s="68" t="s">
        <v>264</v>
      </c>
      <c r="F303" s="64" t="s">
        <v>281</v>
      </c>
      <c r="G303" s="65" t="s">
        <v>1</v>
      </c>
      <c r="H303" s="66" t="s">
        <v>239</v>
      </c>
      <c r="I303" s="11" t="str">
        <f>LEFT(H303,2)</f>
        <v>19</v>
      </c>
      <c r="J303" s="11">
        <v>10</v>
      </c>
      <c r="K303" s="75"/>
      <c r="M303" s="6">
        <f>MONTH(C303)</f>
        <v>7</v>
      </c>
      <c r="N303" s="6">
        <f>YEAR(C303)</f>
        <v>2019</v>
      </c>
    </row>
    <row r="304" spans="1:14" s="6" customFormat="1" ht="18.75" customHeight="1" x14ac:dyDescent="0.25">
      <c r="A304" s="11">
        <v>296</v>
      </c>
      <c r="B304" s="66" t="s">
        <v>451</v>
      </c>
      <c r="C304" s="95">
        <v>43671.347962962966</v>
      </c>
      <c r="D304" s="66" t="s">
        <v>448</v>
      </c>
      <c r="E304" s="68" t="s">
        <v>450</v>
      </c>
      <c r="F304" s="64" t="s">
        <v>449</v>
      </c>
      <c r="G304" s="65" t="s">
        <v>1</v>
      </c>
      <c r="H304" s="66" t="s">
        <v>239</v>
      </c>
      <c r="I304" s="11" t="str">
        <f>LEFT(H304,2)</f>
        <v>19</v>
      </c>
      <c r="J304" s="11">
        <v>5</v>
      </c>
      <c r="K304" s="75"/>
      <c r="M304" s="6">
        <f>MONTH(C304)</f>
        <v>7</v>
      </c>
      <c r="N304" s="6">
        <f>YEAR(C304)</f>
        <v>2019</v>
      </c>
    </row>
    <row r="305" spans="1:14" s="6" customFormat="1" ht="18.75" customHeight="1" x14ac:dyDescent="0.25">
      <c r="A305" s="11">
        <v>297</v>
      </c>
      <c r="B305" s="66" t="s">
        <v>477</v>
      </c>
      <c r="C305" s="95">
        <v>43670.455810185187</v>
      </c>
      <c r="D305" s="66" t="s">
        <v>475</v>
      </c>
      <c r="E305" s="68" t="s">
        <v>185</v>
      </c>
      <c r="F305" s="64" t="s">
        <v>476</v>
      </c>
      <c r="G305" s="65" t="s">
        <v>1</v>
      </c>
      <c r="H305" s="66" t="s">
        <v>239</v>
      </c>
      <c r="I305" s="11" t="str">
        <f>LEFT(H305,2)</f>
        <v>19</v>
      </c>
      <c r="J305" s="11">
        <v>5</v>
      </c>
      <c r="K305" s="75"/>
      <c r="M305" s="6">
        <f>MONTH(C305)</f>
        <v>7</v>
      </c>
      <c r="N305" s="6">
        <f>YEAR(C305)</f>
        <v>2019</v>
      </c>
    </row>
    <row r="306" spans="1:14" s="6" customFormat="1" ht="18.75" customHeight="1" x14ac:dyDescent="0.25">
      <c r="A306" s="11">
        <v>298</v>
      </c>
      <c r="B306" s="66" t="s">
        <v>242</v>
      </c>
      <c r="C306" s="95">
        <v>43678.331886574073</v>
      </c>
      <c r="D306" s="66" t="s">
        <v>238</v>
      </c>
      <c r="E306" s="68" t="s">
        <v>241</v>
      </c>
      <c r="F306" s="64" t="s">
        <v>240</v>
      </c>
      <c r="G306" s="65" t="s">
        <v>1</v>
      </c>
      <c r="H306" s="66" t="s">
        <v>239</v>
      </c>
      <c r="I306" s="11" t="str">
        <f>LEFT(H306,2)</f>
        <v>19</v>
      </c>
      <c r="J306" s="11">
        <v>5</v>
      </c>
      <c r="K306" s="75"/>
      <c r="M306" s="6">
        <f>MONTH(C306)</f>
        <v>8</v>
      </c>
      <c r="N306" s="6">
        <f>YEAR(C306)</f>
        <v>2019</v>
      </c>
    </row>
    <row r="307" spans="1:14" s="6" customFormat="1" ht="18.75" customHeight="1" x14ac:dyDescent="0.25">
      <c r="A307" s="11">
        <v>299</v>
      </c>
      <c r="B307" s="66" t="s">
        <v>444</v>
      </c>
      <c r="C307" s="95">
        <v>43671.435914351852</v>
      </c>
      <c r="D307" s="66" t="s">
        <v>441</v>
      </c>
      <c r="E307" s="68" t="s">
        <v>443</v>
      </c>
      <c r="F307" s="64" t="s">
        <v>442</v>
      </c>
      <c r="G307" s="65" t="s">
        <v>1</v>
      </c>
      <c r="H307" s="66" t="s">
        <v>239</v>
      </c>
      <c r="I307" s="11" t="str">
        <f>LEFT(H307,2)</f>
        <v>19</v>
      </c>
      <c r="J307" s="11">
        <v>5</v>
      </c>
      <c r="K307" s="75"/>
      <c r="M307" s="6">
        <f>MONTH(C307)</f>
        <v>7</v>
      </c>
      <c r="N307" s="6">
        <f>YEAR(C307)</f>
        <v>2019</v>
      </c>
    </row>
    <row r="308" spans="1:14" s="6" customFormat="1" ht="18.75" customHeight="1" x14ac:dyDescent="0.25">
      <c r="A308" s="11">
        <v>300</v>
      </c>
      <c r="B308" s="66" t="s">
        <v>570</v>
      </c>
      <c r="C308" s="95">
        <v>43668.62972222222</v>
      </c>
      <c r="D308" s="66" t="s">
        <v>568</v>
      </c>
      <c r="E308" s="68" t="s">
        <v>569</v>
      </c>
      <c r="F308" s="64" t="s">
        <v>37</v>
      </c>
      <c r="G308" s="65" t="s">
        <v>1</v>
      </c>
      <c r="H308" s="66" t="s">
        <v>239</v>
      </c>
      <c r="I308" s="11" t="str">
        <f>LEFT(H308,2)</f>
        <v>19</v>
      </c>
      <c r="J308" s="11">
        <v>6</v>
      </c>
      <c r="K308" s="75"/>
      <c r="M308" s="6">
        <f>MONTH(C308)</f>
        <v>7</v>
      </c>
      <c r="N308" s="6">
        <f>YEAR(C308)</f>
        <v>2019</v>
      </c>
    </row>
    <row r="309" spans="1:14" s="6" customFormat="1" ht="18.75" customHeight="1" x14ac:dyDescent="0.25">
      <c r="A309" s="11">
        <v>301</v>
      </c>
      <c r="B309" s="66" t="s">
        <v>420</v>
      </c>
      <c r="C309" s="95">
        <v>43672.339814814812</v>
      </c>
      <c r="D309" s="66" t="s">
        <v>418</v>
      </c>
      <c r="E309" s="68" t="s">
        <v>181</v>
      </c>
      <c r="F309" s="64" t="s">
        <v>419</v>
      </c>
      <c r="G309" s="65" t="s">
        <v>1</v>
      </c>
      <c r="H309" s="66" t="s">
        <v>341</v>
      </c>
      <c r="I309" s="11" t="str">
        <f>LEFT(H309,2)</f>
        <v>19</v>
      </c>
      <c r="J309" s="11">
        <v>5</v>
      </c>
      <c r="K309" s="75"/>
      <c r="M309" s="6">
        <f>MONTH(C309)</f>
        <v>7</v>
      </c>
      <c r="N309" s="6">
        <f>YEAR(C309)</f>
        <v>2019</v>
      </c>
    </row>
    <row r="310" spans="1:14" s="6" customFormat="1" ht="18.75" customHeight="1" x14ac:dyDescent="0.25">
      <c r="A310" s="11">
        <v>302</v>
      </c>
      <c r="B310" s="66" t="s">
        <v>1536</v>
      </c>
      <c r="C310" s="95">
        <v>43690.443993055553</v>
      </c>
      <c r="D310" s="66" t="s">
        <v>1537</v>
      </c>
      <c r="E310" s="68" t="s">
        <v>1538</v>
      </c>
      <c r="F310" s="64" t="s">
        <v>317</v>
      </c>
      <c r="G310" s="65" t="s">
        <v>1</v>
      </c>
      <c r="H310" s="66" t="s">
        <v>341</v>
      </c>
      <c r="I310" s="11" t="str">
        <f>LEFT(H310,2)</f>
        <v>19</v>
      </c>
      <c r="J310" s="11">
        <v>10</v>
      </c>
      <c r="K310" s="75"/>
      <c r="M310" s="6">
        <f>MONTH(C310)</f>
        <v>8</v>
      </c>
      <c r="N310" s="6">
        <f>YEAR(C310)</f>
        <v>2019</v>
      </c>
    </row>
    <row r="311" spans="1:14" s="6" customFormat="1" ht="18.75" customHeight="1" x14ac:dyDescent="0.25">
      <c r="A311" s="11">
        <v>303</v>
      </c>
      <c r="B311" s="66" t="s">
        <v>2156</v>
      </c>
      <c r="C311" s="95">
        <v>43752.378680555557</v>
      </c>
      <c r="D311" s="66" t="s">
        <v>2157</v>
      </c>
      <c r="E311" s="68" t="s">
        <v>2158</v>
      </c>
      <c r="F311" s="64" t="s">
        <v>486</v>
      </c>
      <c r="G311" s="65" t="s">
        <v>1</v>
      </c>
      <c r="H311" s="66" t="s">
        <v>341</v>
      </c>
      <c r="I311" s="11" t="str">
        <f>LEFT(H311,2)</f>
        <v>19</v>
      </c>
      <c r="J311" s="11">
        <v>5</v>
      </c>
      <c r="K311" s="75"/>
      <c r="M311" s="6">
        <f>MONTH(C311)</f>
        <v>10</v>
      </c>
      <c r="N311" s="6">
        <f>YEAR(C311)</f>
        <v>2019</v>
      </c>
    </row>
    <row r="312" spans="1:14" s="6" customFormat="1" ht="18.75" customHeight="1" x14ac:dyDescent="0.25">
      <c r="A312" s="11">
        <v>304</v>
      </c>
      <c r="B312" s="66" t="s">
        <v>388</v>
      </c>
      <c r="C312" s="95">
        <v>43672.454930555556</v>
      </c>
      <c r="D312" s="66" t="s">
        <v>385</v>
      </c>
      <c r="E312" s="68" t="s">
        <v>387</v>
      </c>
      <c r="F312" s="64" t="s">
        <v>386</v>
      </c>
      <c r="G312" s="65" t="s">
        <v>1</v>
      </c>
      <c r="H312" s="66" t="s">
        <v>341</v>
      </c>
      <c r="I312" s="11" t="str">
        <f>LEFT(H312,2)</f>
        <v>19</v>
      </c>
      <c r="J312" s="11">
        <v>10</v>
      </c>
      <c r="K312" s="75"/>
      <c r="M312" s="6">
        <f>MONTH(C312)</f>
        <v>7</v>
      </c>
      <c r="N312" s="6">
        <f>YEAR(C312)</f>
        <v>2019</v>
      </c>
    </row>
    <row r="313" spans="1:14" s="6" customFormat="1" ht="18.75" customHeight="1" x14ac:dyDescent="0.25">
      <c r="A313" s="11">
        <v>305</v>
      </c>
      <c r="B313" s="66" t="s">
        <v>1529</v>
      </c>
      <c r="C313" s="95">
        <v>43690.411620370367</v>
      </c>
      <c r="D313" s="66" t="s">
        <v>1530</v>
      </c>
      <c r="E313" s="68" t="s">
        <v>363</v>
      </c>
      <c r="F313" s="64" t="s">
        <v>476</v>
      </c>
      <c r="G313" s="65" t="s">
        <v>1</v>
      </c>
      <c r="H313" s="66" t="s">
        <v>341</v>
      </c>
      <c r="I313" s="11" t="str">
        <f>LEFT(H313,2)</f>
        <v>19</v>
      </c>
      <c r="J313" s="11">
        <v>5</v>
      </c>
      <c r="K313" s="75"/>
      <c r="M313" s="6">
        <f>MONTH(C313)</f>
        <v>8</v>
      </c>
      <c r="N313" s="6">
        <f>YEAR(C313)</f>
        <v>2019</v>
      </c>
    </row>
    <row r="314" spans="1:14" s="6" customFormat="1" ht="18.75" customHeight="1" x14ac:dyDescent="0.25">
      <c r="A314" s="11">
        <v>306</v>
      </c>
      <c r="B314" s="66" t="s">
        <v>344</v>
      </c>
      <c r="C314" s="95">
        <v>43675.363495370373</v>
      </c>
      <c r="D314" s="66" t="s">
        <v>340</v>
      </c>
      <c r="E314" s="68" t="s">
        <v>343</v>
      </c>
      <c r="F314" s="64" t="s">
        <v>342</v>
      </c>
      <c r="G314" s="65" t="s">
        <v>1</v>
      </c>
      <c r="H314" s="66" t="s">
        <v>341</v>
      </c>
      <c r="I314" s="11" t="str">
        <f>LEFT(H314,2)</f>
        <v>19</v>
      </c>
      <c r="J314" s="11">
        <v>10</v>
      </c>
      <c r="K314" s="75"/>
      <c r="M314" s="6">
        <f>MONTH(C314)</f>
        <v>7</v>
      </c>
      <c r="N314" s="6">
        <f>YEAR(C314)</f>
        <v>2019</v>
      </c>
    </row>
    <row r="315" spans="1:14" s="6" customFormat="1" ht="18.75" customHeight="1" x14ac:dyDescent="0.25">
      <c r="A315" s="11">
        <v>307</v>
      </c>
      <c r="B315" s="66" t="s">
        <v>146</v>
      </c>
      <c r="C315" s="95">
        <v>43682.311851851853</v>
      </c>
      <c r="D315" s="66" t="s">
        <v>145</v>
      </c>
      <c r="E315" s="68" t="s">
        <v>144</v>
      </c>
      <c r="F315" s="64" t="s">
        <v>87</v>
      </c>
      <c r="G315" s="65" t="s">
        <v>1</v>
      </c>
      <c r="H315" s="66" t="s">
        <v>114</v>
      </c>
      <c r="I315" s="11" t="str">
        <f>LEFT(H315,2)</f>
        <v>19</v>
      </c>
      <c r="J315" s="11">
        <v>10</v>
      </c>
      <c r="K315" s="75"/>
      <c r="M315" s="6">
        <f>MONTH(C315)</f>
        <v>8</v>
      </c>
      <c r="N315" s="6">
        <f>YEAR(C315)</f>
        <v>2019</v>
      </c>
    </row>
    <row r="316" spans="1:14" s="6" customFormat="1" ht="18.75" customHeight="1" x14ac:dyDescent="0.25">
      <c r="A316" s="11">
        <v>308</v>
      </c>
      <c r="B316" s="66" t="s">
        <v>250</v>
      </c>
      <c r="C316" s="95">
        <v>43678.323946759258</v>
      </c>
      <c r="D316" s="66" t="s">
        <v>247</v>
      </c>
      <c r="E316" s="68" t="s">
        <v>249</v>
      </c>
      <c r="F316" s="64" t="s">
        <v>248</v>
      </c>
      <c r="G316" s="65" t="s">
        <v>1</v>
      </c>
      <c r="H316" s="66" t="s">
        <v>114</v>
      </c>
      <c r="I316" s="11" t="str">
        <f>LEFT(H316,2)</f>
        <v>19</v>
      </c>
      <c r="J316" s="11">
        <v>5</v>
      </c>
      <c r="K316" s="75"/>
      <c r="M316" s="6">
        <f>MONTH(C316)</f>
        <v>8</v>
      </c>
      <c r="N316" s="6">
        <f>YEAR(C316)</f>
        <v>2019</v>
      </c>
    </row>
    <row r="317" spans="1:14" s="6" customFormat="1" ht="18.75" customHeight="1" x14ac:dyDescent="0.25">
      <c r="A317" s="11">
        <v>309</v>
      </c>
      <c r="B317" s="66" t="s">
        <v>308</v>
      </c>
      <c r="C317" s="95">
        <v>43676.410798611112</v>
      </c>
      <c r="D317" s="66" t="s">
        <v>305</v>
      </c>
      <c r="E317" s="68" t="s">
        <v>307</v>
      </c>
      <c r="F317" s="64" t="s">
        <v>306</v>
      </c>
      <c r="G317" s="65" t="s">
        <v>1</v>
      </c>
      <c r="H317" s="66" t="s">
        <v>114</v>
      </c>
      <c r="I317" s="11" t="str">
        <f>LEFT(H317,2)</f>
        <v>19</v>
      </c>
      <c r="J317" s="11">
        <v>5</v>
      </c>
      <c r="K317" s="75"/>
      <c r="M317" s="6">
        <f>MONTH(C317)</f>
        <v>7</v>
      </c>
      <c r="N317" s="6">
        <f>YEAR(C317)</f>
        <v>2019</v>
      </c>
    </row>
    <row r="318" spans="1:14" s="6" customFormat="1" ht="18.75" customHeight="1" x14ac:dyDescent="0.25">
      <c r="A318" s="11">
        <v>310</v>
      </c>
      <c r="B318" s="66" t="s">
        <v>118</v>
      </c>
      <c r="C318" s="95">
        <v>43682.380567129629</v>
      </c>
      <c r="D318" s="66" t="s">
        <v>117</v>
      </c>
      <c r="E318" s="68" t="s">
        <v>116</v>
      </c>
      <c r="F318" s="64" t="s">
        <v>115</v>
      </c>
      <c r="G318" s="65" t="s">
        <v>1</v>
      </c>
      <c r="H318" s="66" t="s">
        <v>114</v>
      </c>
      <c r="I318" s="11" t="str">
        <f>LEFT(H318,2)</f>
        <v>19</v>
      </c>
      <c r="J318" s="11">
        <v>10</v>
      </c>
      <c r="K318" s="75"/>
      <c r="M318" s="6">
        <f>MONTH(C318)</f>
        <v>8</v>
      </c>
      <c r="N318" s="6">
        <f>YEAR(C318)</f>
        <v>2019</v>
      </c>
    </row>
    <row r="319" spans="1:14" s="6" customFormat="1" ht="18.75" customHeight="1" x14ac:dyDescent="0.25">
      <c r="A319" s="11">
        <v>311</v>
      </c>
      <c r="B319" s="66" t="s">
        <v>1790</v>
      </c>
      <c r="C319" s="95">
        <v>43696.360856481479</v>
      </c>
      <c r="D319" s="66" t="s">
        <v>1791</v>
      </c>
      <c r="E319" s="68" t="s">
        <v>1792</v>
      </c>
      <c r="F319" s="64" t="s">
        <v>1</v>
      </c>
      <c r="G319" s="65" t="s">
        <v>1</v>
      </c>
      <c r="H319" s="66" t="s">
        <v>114</v>
      </c>
      <c r="I319" s="11" t="str">
        <f>LEFT(H319,2)</f>
        <v>19</v>
      </c>
      <c r="J319" s="11">
        <v>5</v>
      </c>
      <c r="K319" s="75"/>
      <c r="M319" s="6">
        <f>MONTH(C319)</f>
        <v>8</v>
      </c>
      <c r="N319" s="6">
        <f>YEAR(C319)</f>
        <v>2019</v>
      </c>
    </row>
    <row r="320" spans="1:14" s="6" customFormat="1" ht="18.75" customHeight="1" x14ac:dyDescent="0.25">
      <c r="A320" s="11">
        <v>312</v>
      </c>
      <c r="B320" s="66" t="s">
        <v>171</v>
      </c>
      <c r="C320" s="95">
        <v>43680.530081018522</v>
      </c>
      <c r="D320" s="66" t="s">
        <v>170</v>
      </c>
      <c r="E320" s="68" t="s">
        <v>169</v>
      </c>
      <c r="F320" s="64" t="s">
        <v>1</v>
      </c>
      <c r="G320" s="65" t="s">
        <v>1</v>
      </c>
      <c r="H320" s="66" t="s">
        <v>114</v>
      </c>
      <c r="I320" s="11" t="str">
        <f>LEFT(H320,2)</f>
        <v>19</v>
      </c>
      <c r="J320" s="11">
        <v>5</v>
      </c>
      <c r="K320" s="75"/>
      <c r="M320" s="6">
        <f>MONTH(C320)</f>
        <v>8</v>
      </c>
      <c r="N320" s="6">
        <f>YEAR(C320)</f>
        <v>2019</v>
      </c>
    </row>
    <row r="321" spans="1:14" s="6" customFormat="1" ht="18.75" customHeight="1" x14ac:dyDescent="0.25">
      <c r="A321" s="11">
        <v>313</v>
      </c>
      <c r="B321" s="66" t="s">
        <v>150</v>
      </c>
      <c r="C321" s="95">
        <v>43682.30810185185</v>
      </c>
      <c r="D321" s="66" t="s">
        <v>149</v>
      </c>
      <c r="E321" s="68" t="s">
        <v>148</v>
      </c>
      <c r="F321" s="64" t="s">
        <v>147</v>
      </c>
      <c r="G321" s="65" t="s">
        <v>1</v>
      </c>
      <c r="H321" s="66" t="s">
        <v>114</v>
      </c>
      <c r="I321" s="11" t="str">
        <f>LEFT(H321,2)</f>
        <v>19</v>
      </c>
      <c r="J321" s="11">
        <v>5</v>
      </c>
      <c r="K321" s="75"/>
      <c r="M321" s="6">
        <f>MONTH(C321)</f>
        <v>8</v>
      </c>
      <c r="N321" s="6">
        <f>YEAR(C321)</f>
        <v>2019</v>
      </c>
    </row>
    <row r="322" spans="1:14" s="6" customFormat="1" ht="18.75" customHeight="1" x14ac:dyDescent="0.25">
      <c r="A322" s="11">
        <v>314</v>
      </c>
      <c r="B322" s="66" t="s">
        <v>253</v>
      </c>
      <c r="C322" s="95">
        <v>43678.321319444447</v>
      </c>
      <c r="D322" s="66" t="s">
        <v>251</v>
      </c>
      <c r="E322" s="68" t="s">
        <v>252</v>
      </c>
      <c r="F322" s="64" t="s">
        <v>147</v>
      </c>
      <c r="G322" s="65" t="s">
        <v>1</v>
      </c>
      <c r="H322" s="66" t="s">
        <v>114</v>
      </c>
      <c r="I322" s="11" t="str">
        <f>LEFT(H322,2)</f>
        <v>19</v>
      </c>
      <c r="J322" s="11">
        <v>5</v>
      </c>
      <c r="K322" s="75"/>
      <c r="M322" s="6">
        <f>MONTH(C322)</f>
        <v>8</v>
      </c>
      <c r="N322" s="6">
        <f>YEAR(C322)</f>
        <v>2019</v>
      </c>
    </row>
    <row r="323" spans="1:14" s="6" customFormat="1" ht="18.75" customHeight="1" x14ac:dyDescent="0.25">
      <c r="A323" s="11">
        <v>315</v>
      </c>
      <c r="B323" s="66" t="s">
        <v>175</v>
      </c>
      <c r="C323" s="95">
        <v>43680.525983796295</v>
      </c>
      <c r="D323" s="66" t="s">
        <v>174</v>
      </c>
      <c r="E323" s="68" t="s">
        <v>173</v>
      </c>
      <c r="F323" s="64" t="s">
        <v>172</v>
      </c>
      <c r="G323" s="65" t="s">
        <v>1</v>
      </c>
      <c r="H323" s="66" t="s">
        <v>114</v>
      </c>
      <c r="I323" s="11" t="str">
        <f>LEFT(H323,2)</f>
        <v>19</v>
      </c>
      <c r="J323" s="11">
        <v>5</v>
      </c>
      <c r="K323" s="75"/>
      <c r="M323" s="6">
        <f>MONTH(C323)</f>
        <v>8</v>
      </c>
      <c r="N323" s="6">
        <f>YEAR(C323)</f>
        <v>2019</v>
      </c>
    </row>
    <row r="324" spans="1:14" s="6" customFormat="1" ht="18.75" customHeight="1" x14ac:dyDescent="0.25">
      <c r="A324" s="11">
        <v>316</v>
      </c>
      <c r="B324" s="66" t="s">
        <v>2025</v>
      </c>
      <c r="C324" s="95">
        <v>43738.667071759257</v>
      </c>
      <c r="D324" s="66" t="s">
        <v>2026</v>
      </c>
      <c r="E324" s="68" t="s">
        <v>1624</v>
      </c>
      <c r="F324" s="64" t="s">
        <v>438</v>
      </c>
      <c r="G324" s="65" t="s">
        <v>1</v>
      </c>
      <c r="H324" s="66" t="s">
        <v>114</v>
      </c>
      <c r="I324" s="11" t="str">
        <f>LEFT(H324,2)</f>
        <v>19</v>
      </c>
      <c r="J324" s="11">
        <v>5</v>
      </c>
      <c r="K324" s="75"/>
      <c r="M324" s="6">
        <f>MONTH(C324)</f>
        <v>9</v>
      </c>
      <c r="N324" s="6">
        <f>YEAR(C324)</f>
        <v>2019</v>
      </c>
    </row>
    <row r="325" spans="1:14" s="6" customFormat="1" ht="18.75" customHeight="1" x14ac:dyDescent="0.25">
      <c r="A325" s="11">
        <v>317</v>
      </c>
      <c r="B325" s="66" t="s">
        <v>1969</v>
      </c>
      <c r="C325" s="95">
        <v>43703.333391203705</v>
      </c>
      <c r="D325" s="66" t="s">
        <v>1970</v>
      </c>
      <c r="E325" s="68" t="s">
        <v>252</v>
      </c>
      <c r="F325" s="64" t="s">
        <v>517</v>
      </c>
      <c r="G325" s="65" t="s">
        <v>1</v>
      </c>
      <c r="H325" s="66" t="s">
        <v>36</v>
      </c>
      <c r="I325" s="11" t="str">
        <f>LEFT(H325,2)</f>
        <v>19</v>
      </c>
      <c r="J325" s="11">
        <v>5</v>
      </c>
      <c r="K325" s="75"/>
      <c r="M325" s="6">
        <f>MONTH(C325)</f>
        <v>8</v>
      </c>
      <c r="N325" s="6">
        <f>YEAR(C325)</f>
        <v>2019</v>
      </c>
    </row>
    <row r="326" spans="1:14" s="6" customFormat="1" ht="18.75" customHeight="1" x14ac:dyDescent="0.25">
      <c r="A326" s="11">
        <v>318</v>
      </c>
      <c r="B326" s="66" t="s">
        <v>1430</v>
      </c>
      <c r="C326" s="95">
        <v>43684.45894675926</v>
      </c>
      <c r="D326" s="66" t="s">
        <v>1431</v>
      </c>
      <c r="E326" s="68" t="s">
        <v>1432</v>
      </c>
      <c r="F326" s="64" t="s">
        <v>92</v>
      </c>
      <c r="G326" s="65" t="s">
        <v>1</v>
      </c>
      <c r="H326" s="66" t="s">
        <v>36</v>
      </c>
      <c r="I326" s="11" t="str">
        <f>LEFT(H326,2)</f>
        <v>19</v>
      </c>
      <c r="J326" s="11">
        <v>5</v>
      </c>
      <c r="K326" s="75"/>
      <c r="M326" s="6">
        <f>MONTH(C326)</f>
        <v>8</v>
      </c>
      <c r="N326" s="6">
        <f>YEAR(C326)</f>
        <v>2019</v>
      </c>
    </row>
    <row r="327" spans="1:14" s="6" customFormat="1" ht="18.75" customHeight="1" x14ac:dyDescent="0.25">
      <c r="A327" s="11">
        <v>319</v>
      </c>
      <c r="B327" s="66" t="s">
        <v>1512</v>
      </c>
      <c r="C327" s="95">
        <v>43690.386087962965</v>
      </c>
      <c r="D327" s="66" t="s">
        <v>1513</v>
      </c>
      <c r="E327" s="68" t="s">
        <v>1514</v>
      </c>
      <c r="F327" s="64" t="s">
        <v>326</v>
      </c>
      <c r="G327" s="65" t="s">
        <v>1</v>
      </c>
      <c r="H327" s="66" t="s">
        <v>36</v>
      </c>
      <c r="I327" s="11" t="str">
        <f>LEFT(H327,2)</f>
        <v>19</v>
      </c>
      <c r="J327" s="11">
        <v>10</v>
      </c>
      <c r="K327" s="75"/>
      <c r="M327" s="6">
        <f>MONTH(C327)</f>
        <v>8</v>
      </c>
      <c r="N327" s="6">
        <f>YEAR(C327)</f>
        <v>2019</v>
      </c>
    </row>
    <row r="328" spans="1:14" s="6" customFormat="1" ht="18.75" customHeight="1" x14ac:dyDescent="0.25">
      <c r="A328" s="11">
        <v>320</v>
      </c>
      <c r="B328" s="66" t="s">
        <v>1446</v>
      </c>
      <c r="C328" s="95">
        <v>43689.347407407404</v>
      </c>
      <c r="D328" s="66" t="s">
        <v>1696</v>
      </c>
      <c r="E328" s="68" t="s">
        <v>249</v>
      </c>
      <c r="F328" s="64" t="s">
        <v>538</v>
      </c>
      <c r="G328" s="65" t="s">
        <v>1</v>
      </c>
      <c r="H328" s="66" t="s">
        <v>36</v>
      </c>
      <c r="I328" s="11" t="str">
        <f>LEFT(H328,2)</f>
        <v>19</v>
      </c>
      <c r="J328" s="11">
        <v>5</v>
      </c>
      <c r="K328" s="75"/>
      <c r="M328" s="6">
        <f>MONTH(C328)</f>
        <v>8</v>
      </c>
      <c r="N328" s="6">
        <f>YEAR(C328)</f>
        <v>2019</v>
      </c>
    </row>
    <row r="329" spans="1:14" s="6" customFormat="1" ht="18.75" customHeight="1" x14ac:dyDescent="0.25">
      <c r="A329" s="11">
        <v>321</v>
      </c>
      <c r="B329" s="66" t="s">
        <v>1848</v>
      </c>
      <c r="C329" s="95">
        <v>43697.657627314817</v>
      </c>
      <c r="D329" s="66" t="s">
        <v>1849</v>
      </c>
      <c r="E329" s="68" t="s">
        <v>1850</v>
      </c>
      <c r="F329" s="64" t="s">
        <v>292</v>
      </c>
      <c r="G329" s="65" t="s">
        <v>1</v>
      </c>
      <c r="H329" s="66" t="s">
        <v>36</v>
      </c>
      <c r="I329" s="11" t="str">
        <f>LEFT(H329,2)</f>
        <v>19</v>
      </c>
      <c r="J329" s="11">
        <v>10</v>
      </c>
      <c r="K329" s="75"/>
      <c r="M329" s="6">
        <f>MONTH(C329)</f>
        <v>8</v>
      </c>
      <c r="N329" s="6">
        <f>YEAR(C329)</f>
        <v>2019</v>
      </c>
    </row>
    <row r="330" spans="1:14" s="6" customFormat="1" ht="18.75" customHeight="1" x14ac:dyDescent="0.25">
      <c r="A330" s="11">
        <v>322</v>
      </c>
      <c r="B330" s="66" t="s">
        <v>1440</v>
      </c>
      <c r="C330" s="95">
        <v>43689.317523148151</v>
      </c>
      <c r="D330" s="66" t="s">
        <v>1441</v>
      </c>
      <c r="E330" s="68" t="s">
        <v>1442</v>
      </c>
      <c r="F330" s="64" t="s">
        <v>317</v>
      </c>
      <c r="G330" s="65" t="s">
        <v>1</v>
      </c>
      <c r="H330" s="66" t="s">
        <v>36</v>
      </c>
      <c r="I330" s="11" t="str">
        <f>LEFT(H330,2)</f>
        <v>19</v>
      </c>
      <c r="J330" s="11">
        <v>5</v>
      </c>
      <c r="K330" s="75"/>
      <c r="M330" s="6">
        <f>MONTH(C330)</f>
        <v>8</v>
      </c>
      <c r="N330" s="6">
        <f>YEAR(C330)</f>
        <v>2019</v>
      </c>
    </row>
    <row r="331" spans="1:14" s="6" customFormat="1" ht="18.75" customHeight="1" x14ac:dyDescent="0.25">
      <c r="A331" s="11">
        <v>323</v>
      </c>
      <c r="B331" s="66" t="s">
        <v>1999</v>
      </c>
      <c r="C331" s="95">
        <v>43731.412685185183</v>
      </c>
      <c r="D331" s="66" t="s">
        <v>2000</v>
      </c>
      <c r="E331" s="68" t="s">
        <v>268</v>
      </c>
      <c r="F331" s="64" t="s">
        <v>57</v>
      </c>
      <c r="G331" s="65" t="s">
        <v>1</v>
      </c>
      <c r="H331" s="66" t="s">
        <v>36</v>
      </c>
      <c r="I331" s="11" t="str">
        <f>LEFT(H331,2)</f>
        <v>19</v>
      </c>
      <c r="J331" s="11">
        <v>5</v>
      </c>
      <c r="K331" s="75"/>
      <c r="M331" s="6">
        <f>MONTH(C331)</f>
        <v>9</v>
      </c>
      <c r="N331" s="6">
        <f>YEAR(C331)</f>
        <v>2019</v>
      </c>
    </row>
    <row r="332" spans="1:14" s="6" customFormat="1" ht="18.75" customHeight="1" x14ac:dyDescent="0.25">
      <c r="A332" s="11">
        <v>324</v>
      </c>
      <c r="B332" s="66" t="s">
        <v>2200</v>
      </c>
      <c r="C332" s="95">
        <v>43864.458391203705</v>
      </c>
      <c r="D332" s="66" t="s">
        <v>2201</v>
      </c>
      <c r="E332" s="68" t="s">
        <v>2202</v>
      </c>
      <c r="F332" s="64" t="s">
        <v>476</v>
      </c>
      <c r="G332" s="65" t="s">
        <v>1</v>
      </c>
      <c r="H332" s="66" t="s">
        <v>36</v>
      </c>
      <c r="I332" s="11" t="str">
        <f>LEFT(H332,2)</f>
        <v>19</v>
      </c>
      <c r="J332" s="11">
        <v>6</v>
      </c>
      <c r="K332" s="75"/>
      <c r="M332" s="6">
        <f>MONTH(C332)</f>
        <v>2</v>
      </c>
      <c r="N332" s="6">
        <f>YEAR(C332)</f>
        <v>2020</v>
      </c>
    </row>
    <row r="333" spans="1:14" s="6" customFormat="1" ht="18.75" customHeight="1" x14ac:dyDescent="0.25">
      <c r="A333" s="11">
        <v>325</v>
      </c>
      <c r="B333" s="66" t="s">
        <v>1871</v>
      </c>
      <c r="C333" s="95">
        <v>43698.409016203703</v>
      </c>
      <c r="D333" s="66" t="s">
        <v>1872</v>
      </c>
      <c r="E333" s="68" t="s">
        <v>1623</v>
      </c>
      <c r="F333" s="64" t="s">
        <v>442</v>
      </c>
      <c r="G333" s="65" t="s">
        <v>1</v>
      </c>
      <c r="H333" s="66" t="s">
        <v>36</v>
      </c>
      <c r="I333" s="11" t="str">
        <f>LEFT(H333,2)</f>
        <v>19</v>
      </c>
      <c r="J333" s="11">
        <v>5</v>
      </c>
      <c r="K333" s="75"/>
      <c r="M333" s="6">
        <f>MONTH(C333)</f>
        <v>8</v>
      </c>
      <c r="N333" s="6">
        <f>YEAR(C333)</f>
        <v>2019</v>
      </c>
    </row>
    <row r="334" spans="1:14" s="6" customFormat="1" ht="18.75" customHeight="1" x14ac:dyDescent="0.25">
      <c r="A334" s="11">
        <v>326</v>
      </c>
      <c r="B334" s="66" t="s">
        <v>40</v>
      </c>
      <c r="C334" s="95">
        <v>43682.666064814817</v>
      </c>
      <c r="D334" s="66" t="s">
        <v>39</v>
      </c>
      <c r="E334" s="68" t="s">
        <v>38</v>
      </c>
      <c r="F334" s="64" t="s">
        <v>37</v>
      </c>
      <c r="G334" s="65" t="s">
        <v>1</v>
      </c>
      <c r="H334" s="66" t="s">
        <v>36</v>
      </c>
      <c r="I334" s="11" t="str">
        <f>LEFT(H334,2)</f>
        <v>19</v>
      </c>
      <c r="J334" s="11">
        <v>5</v>
      </c>
      <c r="K334" s="75"/>
      <c r="M334" s="6">
        <f>MONTH(C334)</f>
        <v>8</v>
      </c>
      <c r="N334" s="6">
        <f>YEAR(C334)</f>
        <v>2019</v>
      </c>
    </row>
    <row r="335" spans="1:14" s="6" customFormat="1" ht="18.75" customHeight="1" x14ac:dyDescent="0.25">
      <c r="A335" s="11">
        <v>327</v>
      </c>
      <c r="B335" s="66" t="s">
        <v>1546</v>
      </c>
      <c r="C335" s="95">
        <v>43690.47420138889</v>
      </c>
      <c r="D335" s="66" t="s">
        <v>1547</v>
      </c>
      <c r="E335" s="68" t="s">
        <v>1548</v>
      </c>
      <c r="F335" s="64" t="s">
        <v>1004</v>
      </c>
      <c r="G335" s="65" t="s">
        <v>1</v>
      </c>
      <c r="H335" s="66" t="s">
        <v>36</v>
      </c>
      <c r="I335" s="11" t="str">
        <f>LEFT(H335,2)</f>
        <v>19</v>
      </c>
      <c r="J335" s="11">
        <v>10</v>
      </c>
      <c r="K335" s="75"/>
      <c r="M335" s="6">
        <f>MONTH(C335)</f>
        <v>8</v>
      </c>
      <c r="N335" s="6">
        <f>YEAR(C335)</f>
        <v>2019</v>
      </c>
    </row>
    <row r="336" spans="1:14" s="6" customFormat="1" ht="18.75" customHeight="1" x14ac:dyDescent="0.25">
      <c r="A336" s="11">
        <v>328</v>
      </c>
      <c r="B336" s="66" t="s">
        <v>1515</v>
      </c>
      <c r="C336" s="95">
        <v>43690.388923611114</v>
      </c>
      <c r="D336" s="66" t="s">
        <v>1516</v>
      </c>
      <c r="E336" s="68" t="s">
        <v>138</v>
      </c>
      <c r="F336" s="64" t="s">
        <v>688</v>
      </c>
      <c r="G336" s="65" t="s">
        <v>1</v>
      </c>
      <c r="H336" s="66" t="s">
        <v>36</v>
      </c>
      <c r="I336" s="11" t="str">
        <f>LEFT(H336,2)</f>
        <v>19</v>
      </c>
      <c r="J336" s="11">
        <v>10</v>
      </c>
      <c r="K336" s="75"/>
      <c r="M336" s="6">
        <f>MONTH(C336)</f>
        <v>8</v>
      </c>
      <c r="N336" s="6">
        <f>YEAR(C336)</f>
        <v>2019</v>
      </c>
    </row>
    <row r="337" spans="1:14" s="6" customFormat="1" ht="18.75" customHeight="1" x14ac:dyDescent="0.25">
      <c r="A337" s="11">
        <v>329</v>
      </c>
      <c r="B337" s="66" t="s">
        <v>1832</v>
      </c>
      <c r="C337" s="95">
        <v>43696.667141203703</v>
      </c>
      <c r="D337" s="66" t="s">
        <v>1833</v>
      </c>
      <c r="E337" s="68" t="s">
        <v>144</v>
      </c>
      <c r="F337" s="64" t="s">
        <v>397</v>
      </c>
      <c r="G337" s="65" t="s">
        <v>1</v>
      </c>
      <c r="H337" s="66" t="s">
        <v>1777</v>
      </c>
      <c r="I337" s="11" t="str">
        <f>LEFT(H337,2)</f>
        <v>19</v>
      </c>
      <c r="J337" s="11">
        <v>10</v>
      </c>
      <c r="K337" s="75"/>
      <c r="M337" s="6">
        <f>MONTH(C337)</f>
        <v>8</v>
      </c>
      <c r="N337" s="6">
        <f>YEAR(C337)</f>
        <v>2019</v>
      </c>
    </row>
    <row r="338" spans="1:14" s="6" customFormat="1" ht="18.75" customHeight="1" x14ac:dyDescent="0.25">
      <c r="A338" s="11">
        <v>330</v>
      </c>
      <c r="B338" s="66" t="s">
        <v>1774</v>
      </c>
      <c r="C338" s="95">
        <v>43693.443854166668</v>
      </c>
      <c r="D338" s="66" t="s">
        <v>1775</v>
      </c>
      <c r="E338" s="68" t="s">
        <v>1776</v>
      </c>
      <c r="F338" s="64" t="s">
        <v>87</v>
      </c>
      <c r="G338" s="65" t="s">
        <v>1</v>
      </c>
      <c r="H338" s="66" t="s">
        <v>1777</v>
      </c>
      <c r="I338" s="11" t="str">
        <f>LEFT(H338,2)</f>
        <v>19</v>
      </c>
      <c r="J338" s="11">
        <v>5</v>
      </c>
      <c r="K338" s="75"/>
      <c r="M338" s="6">
        <f>MONTH(C338)</f>
        <v>8</v>
      </c>
      <c r="N338" s="6">
        <f>YEAR(C338)</f>
        <v>2019</v>
      </c>
    </row>
    <row r="339" spans="1:14" s="6" customFormat="1" ht="18.75" customHeight="1" x14ac:dyDescent="0.25">
      <c r="A339" s="11">
        <v>331</v>
      </c>
      <c r="B339" s="66" t="s">
        <v>2266</v>
      </c>
      <c r="C339" s="95" t="s">
        <v>2242</v>
      </c>
      <c r="D339" s="66" t="s">
        <v>2240</v>
      </c>
      <c r="E339" s="68" t="s">
        <v>2241</v>
      </c>
      <c r="F339" s="64" t="s">
        <v>1360</v>
      </c>
      <c r="G339" s="65" t="s">
        <v>1</v>
      </c>
      <c r="H339" s="66" t="s">
        <v>1777</v>
      </c>
      <c r="I339" s="11" t="str">
        <f>LEFT(H339,2)</f>
        <v>19</v>
      </c>
      <c r="J339" s="11">
        <v>5</v>
      </c>
      <c r="K339" s="75"/>
      <c r="M339" s="6">
        <f>MONTH(C339)</f>
        <v>5</v>
      </c>
      <c r="N339" s="6">
        <f>YEAR(C339)</f>
        <v>2020</v>
      </c>
    </row>
    <row r="340" spans="1:14" s="6" customFormat="1" ht="18.75" customHeight="1" x14ac:dyDescent="0.25">
      <c r="A340" s="11">
        <v>332</v>
      </c>
      <c r="B340" s="66" t="s">
        <v>1811</v>
      </c>
      <c r="C340" s="95">
        <v>43696.557141203702</v>
      </c>
      <c r="D340" s="66" t="s">
        <v>1812</v>
      </c>
      <c r="E340" s="68" t="s">
        <v>1813</v>
      </c>
      <c r="F340" s="64" t="s">
        <v>498</v>
      </c>
      <c r="G340" s="65" t="s">
        <v>1</v>
      </c>
      <c r="H340" s="66" t="s">
        <v>1777</v>
      </c>
      <c r="I340" s="11" t="str">
        <f>LEFT(H340,2)</f>
        <v>19</v>
      </c>
      <c r="J340" s="11">
        <v>10</v>
      </c>
      <c r="K340" s="75"/>
      <c r="M340" s="6">
        <f>MONTH(C340)</f>
        <v>8</v>
      </c>
      <c r="N340" s="6">
        <f>YEAR(C340)</f>
        <v>2019</v>
      </c>
    </row>
    <row r="341" spans="1:14" s="6" customFormat="1" ht="18.75" customHeight="1" x14ac:dyDescent="0.25">
      <c r="A341" s="11">
        <v>333</v>
      </c>
      <c r="B341" s="66" t="s">
        <v>1798</v>
      </c>
      <c r="C341" s="95">
        <v>43696.477951388886</v>
      </c>
      <c r="D341" s="66" t="s">
        <v>1799</v>
      </c>
      <c r="E341" s="68" t="s">
        <v>138</v>
      </c>
      <c r="F341" s="64" t="s">
        <v>633</v>
      </c>
      <c r="G341" s="65" t="s">
        <v>1</v>
      </c>
      <c r="H341" s="66" t="s">
        <v>1777</v>
      </c>
      <c r="I341" s="11" t="str">
        <f>LEFT(H341,2)</f>
        <v>19</v>
      </c>
      <c r="J341" s="11">
        <v>5</v>
      </c>
      <c r="K341" s="75"/>
      <c r="M341" s="6">
        <f>MONTH(C341)</f>
        <v>8</v>
      </c>
      <c r="N341" s="6">
        <f>YEAR(C341)</f>
        <v>2019</v>
      </c>
    </row>
    <row r="342" spans="1:14" s="6" customFormat="1" ht="18.75" customHeight="1" x14ac:dyDescent="0.25">
      <c r="A342" s="11">
        <v>334</v>
      </c>
      <c r="B342" s="66" t="s">
        <v>522</v>
      </c>
      <c r="C342" s="95">
        <v>43669.560104166667</v>
      </c>
      <c r="D342" s="66" t="s">
        <v>520</v>
      </c>
      <c r="E342" s="68" t="s">
        <v>521</v>
      </c>
      <c r="F342" s="64" t="s">
        <v>517</v>
      </c>
      <c r="G342" s="65" t="s">
        <v>1</v>
      </c>
      <c r="H342" s="66" t="s">
        <v>155</v>
      </c>
      <c r="I342" s="11" t="str">
        <f>LEFT(H342,2)</f>
        <v>19</v>
      </c>
      <c r="J342" s="11">
        <v>10</v>
      </c>
      <c r="K342" s="75"/>
      <c r="M342" s="6">
        <f>MONTH(C342)</f>
        <v>7</v>
      </c>
      <c r="N342" s="6">
        <f>YEAR(C342)</f>
        <v>2019</v>
      </c>
    </row>
    <row r="343" spans="1:14" s="6" customFormat="1" ht="18.75" customHeight="1" x14ac:dyDescent="0.25">
      <c r="A343" s="11">
        <v>335</v>
      </c>
      <c r="B343" s="66" t="s">
        <v>159</v>
      </c>
      <c r="C343" s="95">
        <v>43680.634560185186</v>
      </c>
      <c r="D343" s="66" t="s">
        <v>158</v>
      </c>
      <c r="E343" s="68" t="s">
        <v>157</v>
      </c>
      <c r="F343" s="64" t="s">
        <v>156</v>
      </c>
      <c r="G343" s="65" t="s">
        <v>1</v>
      </c>
      <c r="H343" s="66" t="s">
        <v>155</v>
      </c>
      <c r="I343" s="11" t="str">
        <f>LEFT(H343,2)</f>
        <v>19</v>
      </c>
      <c r="J343" s="11">
        <v>10</v>
      </c>
      <c r="K343" s="75"/>
      <c r="M343" s="6">
        <f>MONTH(C343)</f>
        <v>8</v>
      </c>
      <c r="N343" s="6">
        <f>YEAR(C343)</f>
        <v>2019</v>
      </c>
    </row>
    <row r="344" spans="1:14" s="6" customFormat="1" ht="18.75" customHeight="1" x14ac:dyDescent="0.25">
      <c r="A344" s="11">
        <v>336</v>
      </c>
      <c r="B344" s="66" t="s">
        <v>1895</v>
      </c>
      <c r="C344" s="95">
        <v>43699.675243055557</v>
      </c>
      <c r="D344" s="66" t="s">
        <v>1896</v>
      </c>
      <c r="E344" s="68" t="s">
        <v>1670</v>
      </c>
      <c r="F344" s="64" t="s">
        <v>52</v>
      </c>
      <c r="G344" s="65" t="s">
        <v>1</v>
      </c>
      <c r="H344" s="66" t="s">
        <v>155</v>
      </c>
      <c r="I344" s="11" t="str">
        <f>LEFT(H344,2)</f>
        <v>19</v>
      </c>
      <c r="J344" s="11">
        <v>5</v>
      </c>
      <c r="K344" s="75"/>
      <c r="M344" s="6">
        <f>MONTH(C344)</f>
        <v>8</v>
      </c>
      <c r="N344" s="6">
        <f>YEAR(C344)</f>
        <v>2019</v>
      </c>
    </row>
    <row r="345" spans="1:14" s="6" customFormat="1" ht="18.75" customHeight="1" x14ac:dyDescent="0.25">
      <c r="A345" s="11">
        <v>337</v>
      </c>
      <c r="B345" s="66" t="s">
        <v>273</v>
      </c>
      <c r="C345" s="95">
        <v>43677.302037037036</v>
      </c>
      <c r="D345" s="66" t="s">
        <v>270</v>
      </c>
      <c r="E345" s="68" t="s">
        <v>272</v>
      </c>
      <c r="F345" s="64" t="s">
        <v>271</v>
      </c>
      <c r="G345" s="65" t="s">
        <v>1</v>
      </c>
      <c r="H345" s="66" t="s">
        <v>155</v>
      </c>
      <c r="I345" s="11" t="str">
        <f>LEFT(H345,2)</f>
        <v>19</v>
      </c>
      <c r="J345" s="11">
        <v>5</v>
      </c>
      <c r="K345" s="75"/>
      <c r="M345" s="6">
        <f>MONTH(C345)</f>
        <v>7</v>
      </c>
      <c r="N345" s="6">
        <f>YEAR(C345)</f>
        <v>2019</v>
      </c>
    </row>
    <row r="346" spans="1:14" s="6" customFormat="1" ht="18.75" customHeight="1" x14ac:dyDescent="0.25">
      <c r="A346" s="11">
        <v>338</v>
      </c>
      <c r="B346" s="66" t="s">
        <v>480</v>
      </c>
      <c r="C346" s="95">
        <v>43670.443136574075</v>
      </c>
      <c r="D346" s="66" t="s">
        <v>478</v>
      </c>
      <c r="E346" s="68" t="s">
        <v>479</v>
      </c>
      <c r="F346" s="64" t="s">
        <v>415</v>
      </c>
      <c r="G346" s="65" t="s">
        <v>1</v>
      </c>
      <c r="H346" s="66" t="s">
        <v>155</v>
      </c>
      <c r="I346" s="11" t="str">
        <f>LEFT(H346,2)</f>
        <v>19</v>
      </c>
      <c r="J346" s="11">
        <v>5</v>
      </c>
      <c r="K346" s="75"/>
      <c r="M346" s="6">
        <f>MONTH(C346)</f>
        <v>7</v>
      </c>
      <c r="N346" s="6">
        <f>YEAR(C346)</f>
        <v>2019</v>
      </c>
    </row>
    <row r="347" spans="1:14" s="6" customFormat="1" ht="18.75" customHeight="1" x14ac:dyDescent="0.25">
      <c r="A347" s="11">
        <v>339</v>
      </c>
      <c r="B347" s="66" t="s">
        <v>1143</v>
      </c>
      <c r="C347" s="95">
        <v>43645</v>
      </c>
      <c r="D347" s="66" t="s">
        <v>1141</v>
      </c>
      <c r="E347" s="68" t="s">
        <v>1650</v>
      </c>
      <c r="F347" s="64" t="s">
        <v>1142</v>
      </c>
      <c r="G347" s="65" t="s">
        <v>1</v>
      </c>
      <c r="H347" s="66" t="s">
        <v>155</v>
      </c>
      <c r="I347" s="11" t="str">
        <f>LEFT(H347,2)</f>
        <v>19</v>
      </c>
      <c r="J347" s="11">
        <v>10</v>
      </c>
      <c r="K347" s="75"/>
      <c r="M347" s="6">
        <f>MONTH(C347)</f>
        <v>6</v>
      </c>
      <c r="N347" s="6">
        <f>YEAR(C347)</f>
        <v>2019</v>
      </c>
    </row>
    <row r="348" spans="1:14" s="6" customFormat="1" ht="18.75" customHeight="1" x14ac:dyDescent="0.25">
      <c r="A348" s="11">
        <v>340</v>
      </c>
      <c r="B348" s="66" t="s">
        <v>2007</v>
      </c>
      <c r="C348" s="95">
        <v>43738.667071759257</v>
      </c>
      <c r="D348" s="66" t="s">
        <v>2008</v>
      </c>
      <c r="E348" s="68" t="s">
        <v>1804</v>
      </c>
      <c r="F348" s="64" t="s">
        <v>2009</v>
      </c>
      <c r="G348" s="65" t="s">
        <v>1</v>
      </c>
      <c r="H348" s="66" t="s">
        <v>155</v>
      </c>
      <c r="I348" s="11" t="str">
        <f>LEFT(H348,2)</f>
        <v>19</v>
      </c>
      <c r="J348" s="11">
        <v>10</v>
      </c>
      <c r="K348" s="75"/>
      <c r="M348" s="6">
        <f>MONTH(C348)</f>
        <v>9</v>
      </c>
      <c r="N348" s="6">
        <f>YEAR(C348)</f>
        <v>2019</v>
      </c>
    </row>
    <row r="349" spans="1:14" s="6" customFormat="1" ht="18.75" customHeight="1" x14ac:dyDescent="0.25">
      <c r="A349" s="11">
        <v>341</v>
      </c>
      <c r="B349" s="66" t="s">
        <v>179</v>
      </c>
      <c r="C349" s="95">
        <v>43680.52239583333</v>
      </c>
      <c r="D349" s="66" t="s">
        <v>178</v>
      </c>
      <c r="E349" s="68" t="s">
        <v>177</v>
      </c>
      <c r="F349" s="64" t="s">
        <v>176</v>
      </c>
      <c r="G349" s="65" t="s">
        <v>1</v>
      </c>
      <c r="H349" s="66" t="s">
        <v>155</v>
      </c>
      <c r="I349" s="11" t="str">
        <f>LEFT(H349,2)</f>
        <v>19</v>
      </c>
      <c r="J349" s="11">
        <v>5</v>
      </c>
      <c r="K349" s="75"/>
      <c r="M349" s="6">
        <f>MONTH(C349)</f>
        <v>8</v>
      </c>
      <c r="N349" s="6">
        <f>YEAR(C349)</f>
        <v>2019</v>
      </c>
    </row>
    <row r="350" spans="1:14" s="6" customFormat="1" ht="18.75" customHeight="1" x14ac:dyDescent="0.25">
      <c r="A350" s="11">
        <v>342</v>
      </c>
      <c r="B350" s="66" t="s">
        <v>1754</v>
      </c>
      <c r="C350" s="95">
        <v>43692.549814814818</v>
      </c>
      <c r="D350" s="66" t="s">
        <v>1755</v>
      </c>
      <c r="E350" s="68" t="s">
        <v>138</v>
      </c>
      <c r="F350" s="64" t="s">
        <v>378</v>
      </c>
      <c r="G350" s="65" t="s">
        <v>1</v>
      </c>
      <c r="H350" s="66" t="s">
        <v>56</v>
      </c>
      <c r="I350" s="11" t="str">
        <f>LEFT(H350,2)</f>
        <v>19</v>
      </c>
      <c r="J350" s="11">
        <v>10</v>
      </c>
      <c r="K350" s="75"/>
      <c r="M350" s="6">
        <f>MONTH(C350)</f>
        <v>8</v>
      </c>
      <c r="N350" s="6">
        <f>YEAR(C350)</f>
        <v>2019</v>
      </c>
    </row>
    <row r="351" spans="1:14" s="6" customFormat="1" ht="18.75" customHeight="1" x14ac:dyDescent="0.25">
      <c r="A351" s="11">
        <v>343</v>
      </c>
      <c r="B351" s="66" t="s">
        <v>60</v>
      </c>
      <c r="C351" s="95">
        <v>43682.460428240738</v>
      </c>
      <c r="D351" s="66" t="s">
        <v>59</v>
      </c>
      <c r="E351" s="68" t="s">
        <v>58</v>
      </c>
      <c r="F351" s="64" t="s">
        <v>57</v>
      </c>
      <c r="G351" s="65" t="s">
        <v>1</v>
      </c>
      <c r="H351" s="66" t="s">
        <v>56</v>
      </c>
      <c r="I351" s="11" t="str">
        <f>LEFT(H351,2)</f>
        <v>19</v>
      </c>
      <c r="J351" s="11">
        <v>10</v>
      </c>
      <c r="K351" s="75"/>
      <c r="M351" s="6">
        <f>MONTH(C351)</f>
        <v>8</v>
      </c>
      <c r="N351" s="6">
        <f>YEAR(C351)</f>
        <v>2019</v>
      </c>
    </row>
    <row r="352" spans="1:14" s="6" customFormat="1" ht="18.75" customHeight="1" x14ac:dyDescent="0.25">
      <c r="A352" s="11">
        <v>344</v>
      </c>
      <c r="B352" s="66" t="s">
        <v>1951</v>
      </c>
      <c r="C352" s="95">
        <v>43703.294618055559</v>
      </c>
      <c r="D352" s="66" t="s">
        <v>1952</v>
      </c>
      <c r="E352" s="68" t="s">
        <v>860</v>
      </c>
      <c r="F352" s="64" t="s">
        <v>37</v>
      </c>
      <c r="G352" s="65" t="s">
        <v>1</v>
      </c>
      <c r="H352" s="66" t="s">
        <v>56</v>
      </c>
      <c r="I352" s="11" t="str">
        <f>LEFT(H352,2)</f>
        <v>19</v>
      </c>
      <c r="J352" s="11">
        <v>5</v>
      </c>
      <c r="K352" s="75"/>
      <c r="M352" s="6">
        <f>MONTH(C352)</f>
        <v>8</v>
      </c>
      <c r="N352" s="6">
        <f>YEAR(C352)</f>
        <v>2019</v>
      </c>
    </row>
    <row r="353" spans="1:14" s="6" customFormat="1" ht="18.75" customHeight="1" x14ac:dyDescent="0.25">
      <c r="A353" s="11">
        <v>345</v>
      </c>
      <c r="B353" s="66" t="s">
        <v>1957</v>
      </c>
      <c r="C353" s="95">
        <v>43703.298333333332</v>
      </c>
      <c r="D353" s="66" t="s">
        <v>1958</v>
      </c>
      <c r="E353" s="68" t="s">
        <v>1959</v>
      </c>
      <c r="F353" s="64" t="s">
        <v>342</v>
      </c>
      <c r="G353" s="65" t="s">
        <v>1</v>
      </c>
      <c r="H353" s="66" t="s">
        <v>1960</v>
      </c>
      <c r="I353" s="11" t="str">
        <f>LEFT(H353,2)</f>
        <v>19</v>
      </c>
      <c r="J353" s="11">
        <v>10</v>
      </c>
      <c r="K353" s="75"/>
      <c r="M353" s="6">
        <f>MONTH(C353)</f>
        <v>8</v>
      </c>
      <c r="N353" s="6">
        <f>YEAR(C353)</f>
        <v>2019</v>
      </c>
    </row>
    <row r="354" spans="1:14" s="6" customFormat="1" ht="18.75" customHeight="1" x14ac:dyDescent="0.25">
      <c r="A354" s="11">
        <v>346</v>
      </c>
      <c r="B354" s="66" t="s">
        <v>1834</v>
      </c>
      <c r="C354" s="95">
        <v>43696.671203703707</v>
      </c>
      <c r="D354" s="66" t="s">
        <v>1835</v>
      </c>
      <c r="E354" s="68" t="s">
        <v>1836</v>
      </c>
      <c r="F354" s="64" t="s">
        <v>397</v>
      </c>
      <c r="G354" s="65" t="s">
        <v>1</v>
      </c>
      <c r="H354" s="66" t="s">
        <v>106</v>
      </c>
      <c r="I354" s="11" t="str">
        <f>LEFT(H354,2)</f>
        <v>19</v>
      </c>
      <c r="J354" s="11">
        <v>10</v>
      </c>
      <c r="K354" s="75"/>
      <c r="M354" s="6">
        <f>MONTH(C354)</f>
        <v>8</v>
      </c>
      <c r="N354" s="6">
        <f>YEAR(C354)</f>
        <v>2019</v>
      </c>
    </row>
    <row r="355" spans="1:14" s="6" customFormat="1" ht="18.75" customHeight="1" x14ac:dyDescent="0.25">
      <c r="A355" s="11">
        <v>347</v>
      </c>
      <c r="B355" s="66" t="s">
        <v>131</v>
      </c>
      <c r="C355" s="95">
        <v>43682.374768518515</v>
      </c>
      <c r="D355" s="66" t="s">
        <v>130</v>
      </c>
      <c r="E355" s="68" t="s">
        <v>129</v>
      </c>
      <c r="F355" s="64" t="s">
        <v>128</v>
      </c>
      <c r="G355" s="65" t="s">
        <v>1</v>
      </c>
      <c r="H355" s="66" t="s">
        <v>106</v>
      </c>
      <c r="I355" s="11" t="str">
        <f>LEFT(H355,2)</f>
        <v>19</v>
      </c>
      <c r="J355" s="11">
        <v>5</v>
      </c>
      <c r="K355" s="75"/>
      <c r="M355" s="6">
        <f>MONTH(C355)</f>
        <v>8</v>
      </c>
      <c r="N355" s="6">
        <f>YEAR(C355)</f>
        <v>2019</v>
      </c>
    </row>
    <row r="356" spans="1:14" s="6" customFormat="1" ht="18.75" customHeight="1" x14ac:dyDescent="0.25">
      <c r="A356" s="11">
        <v>348</v>
      </c>
      <c r="B356" s="66" t="s">
        <v>558</v>
      </c>
      <c r="C356" s="95">
        <v>43669.312037037038</v>
      </c>
      <c r="D356" s="66" t="s">
        <v>556</v>
      </c>
      <c r="E356" s="68" t="s">
        <v>557</v>
      </c>
      <c r="F356" s="64" t="s">
        <v>538</v>
      </c>
      <c r="G356" s="65" t="s">
        <v>1</v>
      </c>
      <c r="H356" s="66" t="s">
        <v>106</v>
      </c>
      <c r="I356" s="11" t="str">
        <f>LEFT(H356,2)</f>
        <v>19</v>
      </c>
      <c r="J356" s="11">
        <v>5</v>
      </c>
      <c r="K356" s="75"/>
      <c r="M356" s="6">
        <f>MONTH(C356)</f>
        <v>7</v>
      </c>
      <c r="N356" s="6">
        <f>YEAR(C356)</f>
        <v>2019</v>
      </c>
    </row>
    <row r="357" spans="1:14" s="6" customFormat="1" ht="18.75" customHeight="1" x14ac:dyDescent="0.25">
      <c r="A357" s="11">
        <v>349</v>
      </c>
      <c r="B357" s="66" t="s">
        <v>113</v>
      </c>
      <c r="C357" s="95">
        <v>43682.382291666669</v>
      </c>
      <c r="D357" s="66" t="s">
        <v>112</v>
      </c>
      <c r="E357" s="68" t="s">
        <v>111</v>
      </c>
      <c r="F357" s="64" t="s">
        <v>82</v>
      </c>
      <c r="G357" s="65" t="s">
        <v>1</v>
      </c>
      <c r="H357" s="66" t="s">
        <v>106</v>
      </c>
      <c r="I357" s="11" t="str">
        <f>LEFT(H357,2)</f>
        <v>19</v>
      </c>
      <c r="J357" s="11">
        <v>5</v>
      </c>
      <c r="K357" s="75"/>
      <c r="M357" s="6">
        <f>MONTH(C357)</f>
        <v>8</v>
      </c>
      <c r="N357" s="6">
        <f>YEAR(C357)</f>
        <v>2019</v>
      </c>
    </row>
    <row r="358" spans="1:14" s="6" customFormat="1" ht="18.75" customHeight="1" x14ac:dyDescent="0.25">
      <c r="A358" s="11">
        <v>350</v>
      </c>
      <c r="B358" s="66" t="s">
        <v>110</v>
      </c>
      <c r="C358" s="95">
        <v>43682.394583333335</v>
      </c>
      <c r="D358" s="66" t="s">
        <v>109</v>
      </c>
      <c r="E358" s="68" t="s">
        <v>108</v>
      </c>
      <c r="F358" s="64" t="s">
        <v>107</v>
      </c>
      <c r="G358" s="65" t="s">
        <v>1</v>
      </c>
      <c r="H358" s="66" t="s">
        <v>106</v>
      </c>
      <c r="I358" s="11" t="str">
        <f>LEFT(H358,2)</f>
        <v>19</v>
      </c>
      <c r="J358" s="11">
        <v>5</v>
      </c>
      <c r="K358" s="75"/>
      <c r="M358" s="6">
        <f>MONTH(C358)</f>
        <v>8</v>
      </c>
      <c r="N358" s="6">
        <f>YEAR(C358)</f>
        <v>2019</v>
      </c>
    </row>
    <row r="359" spans="1:14" s="6" customFormat="1" ht="18.75" customHeight="1" x14ac:dyDescent="0.25">
      <c r="A359" s="11">
        <v>351</v>
      </c>
      <c r="B359" s="66" t="s">
        <v>1922</v>
      </c>
      <c r="C359" s="95">
        <v>43701.382627314815</v>
      </c>
      <c r="D359" s="66" t="s">
        <v>1923</v>
      </c>
      <c r="E359" s="68" t="s">
        <v>1899</v>
      </c>
      <c r="F359" s="64" t="s">
        <v>1924</v>
      </c>
      <c r="G359" s="65" t="s">
        <v>1</v>
      </c>
      <c r="H359" s="66" t="s">
        <v>106</v>
      </c>
      <c r="I359" s="11" t="str">
        <f>LEFT(H359,2)</f>
        <v>19</v>
      </c>
      <c r="J359" s="11">
        <v>5</v>
      </c>
      <c r="K359" s="75"/>
      <c r="M359" s="6">
        <f>MONTH(C359)</f>
        <v>8</v>
      </c>
      <c r="N359" s="6">
        <f>YEAR(C359)</f>
        <v>2019</v>
      </c>
    </row>
    <row r="360" spans="1:14" s="6" customFormat="1" ht="18.75" customHeight="1" x14ac:dyDescent="0.25">
      <c r="A360" s="11">
        <v>352</v>
      </c>
      <c r="B360" s="66" t="s">
        <v>227</v>
      </c>
      <c r="C360" s="95">
        <v>43679.340462962966</v>
      </c>
      <c r="D360" s="66" t="s">
        <v>226</v>
      </c>
      <c r="E360" s="68" t="s">
        <v>225</v>
      </c>
      <c r="F360" s="64" t="s">
        <v>224</v>
      </c>
      <c r="G360" s="65" t="s">
        <v>1</v>
      </c>
      <c r="H360" s="66" t="s">
        <v>106</v>
      </c>
      <c r="I360" s="11" t="str">
        <f>LEFT(H360,2)</f>
        <v>19</v>
      </c>
      <c r="J360" s="11">
        <v>5</v>
      </c>
      <c r="K360" s="75"/>
      <c r="M360" s="6">
        <f>MONTH(C360)</f>
        <v>8</v>
      </c>
      <c r="N360" s="6">
        <f>YEAR(C360)</f>
        <v>2019</v>
      </c>
    </row>
    <row r="361" spans="1:14" s="6" customFormat="1" ht="18.75" customHeight="1" x14ac:dyDescent="0.25">
      <c r="A361" s="11">
        <v>353</v>
      </c>
      <c r="B361" s="66" t="s">
        <v>1927</v>
      </c>
      <c r="C361" s="95">
        <v>43701.395405092589</v>
      </c>
      <c r="D361" s="66" t="s">
        <v>1928</v>
      </c>
      <c r="E361" s="68" t="s">
        <v>673</v>
      </c>
      <c r="F361" s="64" t="s">
        <v>1439</v>
      </c>
      <c r="G361" s="65" t="s">
        <v>1</v>
      </c>
      <c r="H361" s="66" t="s">
        <v>106</v>
      </c>
      <c r="I361" s="11" t="str">
        <f>LEFT(H361,2)</f>
        <v>19</v>
      </c>
      <c r="J361" s="11">
        <v>5</v>
      </c>
      <c r="K361" s="75"/>
      <c r="M361" s="6">
        <f>MONTH(C361)</f>
        <v>8</v>
      </c>
      <c r="N361" s="6">
        <f>YEAR(C361)</f>
        <v>2019</v>
      </c>
    </row>
    <row r="362" spans="1:14" s="6" customFormat="1" ht="18.75" customHeight="1" x14ac:dyDescent="0.25">
      <c r="A362" s="11">
        <v>354</v>
      </c>
      <c r="B362" s="66" t="s">
        <v>1897</v>
      </c>
      <c r="C362" s="95">
        <v>43699.676516203705</v>
      </c>
      <c r="D362" s="66" t="s">
        <v>1898</v>
      </c>
      <c r="E362" s="68" t="s">
        <v>1899</v>
      </c>
      <c r="F362" s="64" t="s">
        <v>302</v>
      </c>
      <c r="G362" s="65" t="s">
        <v>1</v>
      </c>
      <c r="H362" s="66" t="s">
        <v>106</v>
      </c>
      <c r="I362" s="11" t="str">
        <f>LEFT(H362,2)</f>
        <v>19</v>
      </c>
      <c r="J362" s="11">
        <v>5</v>
      </c>
      <c r="K362" s="75"/>
      <c r="M362" s="6">
        <f>MONTH(C362)</f>
        <v>8</v>
      </c>
      <c r="N362" s="6">
        <f>YEAR(C362)</f>
        <v>2019</v>
      </c>
    </row>
    <row r="363" spans="1:14" s="6" customFormat="1" ht="18.75" customHeight="1" x14ac:dyDescent="0.25">
      <c r="A363" s="11">
        <v>355</v>
      </c>
      <c r="B363" s="66" t="s">
        <v>1563</v>
      </c>
      <c r="C363" s="95">
        <v>43690.495243055557</v>
      </c>
      <c r="D363" s="66" t="s">
        <v>1564</v>
      </c>
      <c r="E363" s="68" t="s">
        <v>78</v>
      </c>
      <c r="F363" s="64" t="s">
        <v>688</v>
      </c>
      <c r="G363" s="65" t="s">
        <v>1</v>
      </c>
      <c r="H363" s="66" t="s">
        <v>106</v>
      </c>
      <c r="I363" s="11" t="str">
        <f>LEFT(H363,2)</f>
        <v>19</v>
      </c>
      <c r="J363" s="11">
        <v>5</v>
      </c>
      <c r="K363" s="75"/>
      <c r="M363" s="6">
        <f>MONTH(C363)</f>
        <v>8</v>
      </c>
      <c r="N363" s="6">
        <f>YEAR(C363)</f>
        <v>2019</v>
      </c>
    </row>
    <row r="364" spans="1:14" s="6" customFormat="1" ht="18.75" customHeight="1" x14ac:dyDescent="0.25">
      <c r="A364" s="11">
        <v>356</v>
      </c>
      <c r="B364" s="66" t="s">
        <v>1900</v>
      </c>
      <c r="C364" s="95">
        <v>43700.297534722224</v>
      </c>
      <c r="D364" s="66" t="s">
        <v>1901</v>
      </c>
      <c r="E364" s="68" t="s">
        <v>1902</v>
      </c>
      <c r="F364" s="64" t="s">
        <v>611</v>
      </c>
      <c r="G364" s="65" t="s">
        <v>1</v>
      </c>
      <c r="H364" s="66" t="s">
        <v>1903</v>
      </c>
      <c r="I364" s="11" t="str">
        <f>LEFT(H364,2)</f>
        <v>19</v>
      </c>
      <c r="J364" s="11">
        <v>5</v>
      </c>
      <c r="K364" s="75"/>
      <c r="M364" s="6">
        <f>MONTH(C364)</f>
        <v>8</v>
      </c>
      <c r="N364" s="6">
        <f>YEAR(C364)</f>
        <v>2019</v>
      </c>
    </row>
    <row r="365" spans="1:14" s="6" customFormat="1" ht="18.75" customHeight="1" x14ac:dyDescent="0.25">
      <c r="A365" s="11">
        <v>357</v>
      </c>
      <c r="B365" s="66" t="s">
        <v>1904</v>
      </c>
      <c r="C365" s="95">
        <v>43700.298750000002</v>
      </c>
      <c r="D365" s="66" t="s">
        <v>1905</v>
      </c>
      <c r="E365" s="68" t="s">
        <v>1625</v>
      </c>
      <c r="F365" s="64" t="s">
        <v>1906</v>
      </c>
      <c r="G365" s="65" t="s">
        <v>1</v>
      </c>
      <c r="H365" s="66" t="s">
        <v>1907</v>
      </c>
      <c r="I365" s="11" t="str">
        <f>LEFT(H365,2)</f>
        <v>19</v>
      </c>
      <c r="J365" s="11">
        <v>10</v>
      </c>
      <c r="K365" s="75"/>
      <c r="M365" s="6">
        <f>MONTH(C365)</f>
        <v>8</v>
      </c>
      <c r="N365" s="6">
        <f>YEAR(C365)</f>
        <v>2019</v>
      </c>
    </row>
    <row r="366" spans="1:14" s="6" customFormat="1" ht="18.75" customHeight="1" x14ac:dyDescent="0.25">
      <c r="A366" s="11">
        <v>358</v>
      </c>
      <c r="B366" s="66" t="s">
        <v>1908</v>
      </c>
      <c r="C366" s="95">
        <v>43700.311597222222</v>
      </c>
      <c r="D366" s="66" t="s">
        <v>1909</v>
      </c>
      <c r="E366" s="68" t="s">
        <v>303</v>
      </c>
      <c r="F366" s="64" t="s">
        <v>210</v>
      </c>
      <c r="G366" s="65" t="s">
        <v>1</v>
      </c>
      <c r="H366" s="66" t="s">
        <v>1910</v>
      </c>
      <c r="I366" s="11" t="str">
        <f>LEFT(H366,2)</f>
        <v>19</v>
      </c>
      <c r="J366" s="11">
        <v>5</v>
      </c>
      <c r="K366" s="75"/>
      <c r="M366" s="6">
        <f>MONTH(C366)</f>
        <v>8</v>
      </c>
      <c r="N366" s="6">
        <f>YEAR(C366)</f>
        <v>2019</v>
      </c>
    </row>
    <row r="367" spans="1:14" s="6" customFormat="1" ht="18.75" customHeight="1" x14ac:dyDescent="0.25">
      <c r="A367" s="11">
        <v>359</v>
      </c>
      <c r="B367" s="66" t="s">
        <v>1914</v>
      </c>
      <c r="C367" s="95">
        <v>43700.412465277775</v>
      </c>
      <c r="D367" s="66" t="s">
        <v>1915</v>
      </c>
      <c r="E367" s="68" t="s">
        <v>1916</v>
      </c>
      <c r="F367" s="64" t="s">
        <v>611</v>
      </c>
      <c r="G367" s="65" t="s">
        <v>1</v>
      </c>
      <c r="H367" s="66" t="s">
        <v>1917</v>
      </c>
      <c r="I367" s="11" t="str">
        <f>LEFT(H367,2)</f>
        <v>19</v>
      </c>
      <c r="J367" s="11">
        <v>5</v>
      </c>
      <c r="K367" s="75"/>
      <c r="M367" s="6">
        <f>MONTH(C367)</f>
        <v>8</v>
      </c>
      <c r="N367" s="6">
        <f>YEAR(C367)</f>
        <v>2019</v>
      </c>
    </row>
    <row r="368" spans="1:14" s="6" customFormat="1" ht="18.75" customHeight="1" x14ac:dyDescent="0.25">
      <c r="A368" s="11">
        <v>360</v>
      </c>
      <c r="B368" s="66" t="s">
        <v>216</v>
      </c>
      <c r="C368" s="95">
        <v>43679.410393518519</v>
      </c>
      <c r="D368" s="66" t="s">
        <v>215</v>
      </c>
      <c r="E368" s="68" t="s">
        <v>214</v>
      </c>
      <c r="F368" s="64" t="s">
        <v>213</v>
      </c>
      <c r="G368" s="65" t="s">
        <v>31</v>
      </c>
      <c r="H368" s="66" t="s">
        <v>71</v>
      </c>
      <c r="I368" s="11" t="str">
        <f>LEFT(H368,2)</f>
        <v>19</v>
      </c>
      <c r="J368" s="11">
        <v>11</v>
      </c>
      <c r="K368" s="75"/>
      <c r="M368" s="6">
        <f>MONTH(C368)</f>
        <v>8</v>
      </c>
      <c r="N368" s="6">
        <f>YEAR(C368)</f>
        <v>2019</v>
      </c>
    </row>
    <row r="369" spans="1:14" s="6" customFormat="1" ht="18.75" customHeight="1" x14ac:dyDescent="0.25">
      <c r="A369" s="11">
        <v>361</v>
      </c>
      <c r="B369" s="66" t="s">
        <v>1714</v>
      </c>
      <c r="C369" s="95">
        <v>43691.654050925928</v>
      </c>
      <c r="D369" s="66" t="s">
        <v>1715</v>
      </c>
      <c r="E369" s="68" t="s">
        <v>1716</v>
      </c>
      <c r="F369" s="64" t="s">
        <v>1717</v>
      </c>
      <c r="G369" s="65" t="s">
        <v>31</v>
      </c>
      <c r="H369" s="66" t="s">
        <v>71</v>
      </c>
      <c r="I369" s="11" t="str">
        <f>LEFT(H369,2)</f>
        <v>19</v>
      </c>
      <c r="J369" s="11">
        <v>5</v>
      </c>
      <c r="K369" s="75"/>
      <c r="M369" s="6">
        <f>MONTH(C369)</f>
        <v>8</v>
      </c>
      <c r="N369" s="6">
        <f>YEAR(C369)</f>
        <v>2019</v>
      </c>
    </row>
    <row r="370" spans="1:14" s="6" customFormat="1" ht="18.75" customHeight="1" x14ac:dyDescent="0.25">
      <c r="A370" s="11">
        <v>362</v>
      </c>
      <c r="B370" s="66" t="s">
        <v>839</v>
      </c>
      <c r="C370" s="95">
        <v>43661.34752314815</v>
      </c>
      <c r="D370" s="66" t="s">
        <v>836</v>
      </c>
      <c r="E370" s="68" t="s">
        <v>838</v>
      </c>
      <c r="F370" s="64" t="s">
        <v>837</v>
      </c>
      <c r="G370" s="65" t="s">
        <v>31</v>
      </c>
      <c r="H370" s="66" t="s">
        <v>71</v>
      </c>
      <c r="I370" s="11" t="str">
        <f>LEFT(H370,2)</f>
        <v>19</v>
      </c>
      <c r="J370" s="11">
        <v>11</v>
      </c>
      <c r="K370" s="75"/>
      <c r="M370" s="6">
        <f>MONTH(C370)</f>
        <v>7</v>
      </c>
      <c r="N370" s="6">
        <f>YEAR(C370)</f>
        <v>2019</v>
      </c>
    </row>
    <row r="371" spans="1:14" s="6" customFormat="1" ht="18.75" customHeight="1" x14ac:dyDescent="0.25">
      <c r="A371" s="11">
        <v>363</v>
      </c>
      <c r="B371" s="66" t="s">
        <v>1756</v>
      </c>
      <c r="C371" s="95">
        <v>43693.32472222222</v>
      </c>
      <c r="D371" s="66" t="s">
        <v>1757</v>
      </c>
      <c r="E371" s="68" t="s">
        <v>1758</v>
      </c>
      <c r="F371" s="64" t="s">
        <v>1759</v>
      </c>
      <c r="G371" s="65" t="s">
        <v>31</v>
      </c>
      <c r="H371" s="66" t="s">
        <v>71</v>
      </c>
      <c r="I371" s="11" t="str">
        <f>LEFT(H371,2)</f>
        <v>19</v>
      </c>
      <c r="J371" s="11">
        <v>10</v>
      </c>
      <c r="K371" s="75"/>
      <c r="M371" s="6">
        <f>MONTH(C371)</f>
        <v>8</v>
      </c>
      <c r="N371" s="6">
        <f>YEAR(C371)</f>
        <v>2019</v>
      </c>
    </row>
    <row r="372" spans="1:14" s="6" customFormat="1" ht="18.75" customHeight="1" x14ac:dyDescent="0.25">
      <c r="A372" s="11">
        <v>364</v>
      </c>
      <c r="B372" s="66" t="s">
        <v>638</v>
      </c>
      <c r="C372" s="95">
        <v>43666.566655092596</v>
      </c>
      <c r="D372" s="66" t="s">
        <v>635</v>
      </c>
      <c r="E372" s="68" t="s">
        <v>637</v>
      </c>
      <c r="F372" s="64" t="s">
        <v>636</v>
      </c>
      <c r="G372" s="65" t="s">
        <v>31</v>
      </c>
      <c r="H372" s="66" t="s">
        <v>71</v>
      </c>
      <c r="I372" s="11" t="str">
        <f>LEFT(H372,2)</f>
        <v>19</v>
      </c>
      <c r="J372" s="11">
        <v>10</v>
      </c>
      <c r="K372" s="75"/>
      <c r="M372" s="6">
        <f>MONTH(C372)</f>
        <v>7</v>
      </c>
      <c r="N372" s="6">
        <f>YEAR(C372)</f>
        <v>2019</v>
      </c>
    </row>
    <row r="373" spans="1:14" s="6" customFormat="1" ht="18.75" customHeight="1" x14ac:dyDescent="0.25">
      <c r="A373" s="11">
        <v>365</v>
      </c>
      <c r="B373" s="66" t="s">
        <v>75</v>
      </c>
      <c r="C373" s="95">
        <v>43682.454583333332</v>
      </c>
      <c r="D373" s="66" t="s">
        <v>74</v>
      </c>
      <c r="E373" s="68" t="s">
        <v>73</v>
      </c>
      <c r="F373" s="64" t="s">
        <v>72</v>
      </c>
      <c r="G373" s="65" t="s">
        <v>31</v>
      </c>
      <c r="H373" s="66" t="s">
        <v>71</v>
      </c>
      <c r="I373" s="11" t="str">
        <f>LEFT(H373,2)</f>
        <v>19</v>
      </c>
      <c r="J373" s="11">
        <v>11</v>
      </c>
      <c r="K373" s="75"/>
      <c r="M373" s="6">
        <f>MONTH(C373)</f>
        <v>8</v>
      </c>
      <c r="N373" s="6">
        <f>YEAR(C373)</f>
        <v>2019</v>
      </c>
    </row>
    <row r="374" spans="1:14" s="6" customFormat="1" ht="18.75" customHeight="1" x14ac:dyDescent="0.25">
      <c r="A374" s="11">
        <v>366</v>
      </c>
      <c r="B374" s="66" t="s">
        <v>348</v>
      </c>
      <c r="C374" s="95">
        <v>43673.590729166666</v>
      </c>
      <c r="D374" s="66" t="s">
        <v>345</v>
      </c>
      <c r="E374" s="68" t="s">
        <v>347</v>
      </c>
      <c r="F374" s="64" t="s">
        <v>346</v>
      </c>
      <c r="G374" s="65" t="s">
        <v>31</v>
      </c>
      <c r="H374" s="66" t="s">
        <v>71</v>
      </c>
      <c r="I374" s="11" t="str">
        <f>LEFT(H374,2)</f>
        <v>19</v>
      </c>
      <c r="J374" s="11">
        <v>10</v>
      </c>
      <c r="K374" s="75"/>
      <c r="M374" s="6">
        <f>MONTH(C374)</f>
        <v>7</v>
      </c>
      <c r="N374" s="6">
        <f>YEAR(C374)</f>
        <v>2019</v>
      </c>
    </row>
    <row r="375" spans="1:14" s="6" customFormat="1" ht="18.75" customHeight="1" x14ac:dyDescent="0.25">
      <c r="A375" s="11">
        <v>367</v>
      </c>
      <c r="B375" s="66" t="s">
        <v>825</v>
      </c>
      <c r="C375" s="95">
        <v>43661.392685185187</v>
      </c>
      <c r="D375" s="66" t="s">
        <v>823</v>
      </c>
      <c r="E375" s="68" t="s">
        <v>824</v>
      </c>
      <c r="F375" s="64" t="s">
        <v>525</v>
      </c>
      <c r="G375" s="65" t="s">
        <v>31</v>
      </c>
      <c r="H375" s="66" t="s">
        <v>71</v>
      </c>
      <c r="I375" s="11" t="str">
        <f>LEFT(H375,2)</f>
        <v>19</v>
      </c>
      <c r="J375" s="11">
        <v>11</v>
      </c>
      <c r="K375" s="75"/>
      <c r="M375" s="6">
        <f>MONTH(C375)</f>
        <v>7</v>
      </c>
      <c r="N375" s="6">
        <f>YEAR(C375)</f>
        <v>2019</v>
      </c>
    </row>
    <row r="376" spans="1:14" s="6" customFormat="1" ht="18.75" customHeight="1" x14ac:dyDescent="0.25">
      <c r="A376" s="11">
        <v>368</v>
      </c>
      <c r="B376" s="66" t="s">
        <v>2130</v>
      </c>
      <c r="C376" s="95">
        <v>43738.667071759257</v>
      </c>
      <c r="D376" s="80" t="s">
        <v>2131</v>
      </c>
      <c r="E376" s="68" t="s">
        <v>2132</v>
      </c>
      <c r="F376" s="64" t="s">
        <v>392</v>
      </c>
      <c r="G376" s="65" t="s">
        <v>31</v>
      </c>
      <c r="H376" s="66" t="s">
        <v>71</v>
      </c>
      <c r="I376" s="11" t="str">
        <f>LEFT(H376,2)</f>
        <v>19</v>
      </c>
      <c r="J376" s="11">
        <v>10</v>
      </c>
      <c r="K376" s="75"/>
      <c r="M376" s="6">
        <f>MONTH(C376)</f>
        <v>9</v>
      </c>
      <c r="N376" s="6">
        <f>YEAR(C376)</f>
        <v>2019</v>
      </c>
    </row>
    <row r="377" spans="1:14" s="6" customFormat="1" ht="18.75" customHeight="1" x14ac:dyDescent="0.25">
      <c r="A377" s="11">
        <v>369</v>
      </c>
      <c r="B377" s="66" t="s">
        <v>1214</v>
      </c>
      <c r="C377" s="95">
        <v>43641.323472222219</v>
      </c>
      <c r="D377" s="66" t="s">
        <v>1213</v>
      </c>
      <c r="E377" s="68" t="s">
        <v>1634</v>
      </c>
      <c r="F377" s="64" t="s">
        <v>92</v>
      </c>
      <c r="G377" s="65" t="s">
        <v>1</v>
      </c>
      <c r="H377" s="66" t="s">
        <v>229</v>
      </c>
      <c r="I377" s="11" t="str">
        <f>LEFT(H377,2)</f>
        <v>19</v>
      </c>
      <c r="J377" s="11">
        <v>10</v>
      </c>
      <c r="K377" s="75"/>
      <c r="M377" s="6">
        <f>MONTH(C377)</f>
        <v>6</v>
      </c>
      <c r="N377" s="6">
        <f>YEAR(C377)</f>
        <v>2019</v>
      </c>
    </row>
    <row r="378" spans="1:14" s="6" customFormat="1" ht="18.75" customHeight="1" x14ac:dyDescent="0.25">
      <c r="A378" s="11">
        <v>370</v>
      </c>
      <c r="B378" s="66" t="s">
        <v>1118</v>
      </c>
      <c r="C378" s="95">
        <v>43648.323159722226</v>
      </c>
      <c r="D378" s="66" t="s">
        <v>1117</v>
      </c>
      <c r="E378" s="68" t="s">
        <v>809</v>
      </c>
      <c r="F378" s="64" t="s">
        <v>92</v>
      </c>
      <c r="G378" s="65" t="s">
        <v>1</v>
      </c>
      <c r="H378" s="66" t="s">
        <v>229</v>
      </c>
      <c r="I378" s="11" t="str">
        <f>LEFT(H378,2)</f>
        <v>19</v>
      </c>
      <c r="J378" s="11">
        <v>5</v>
      </c>
      <c r="K378" s="75"/>
      <c r="M378" s="6">
        <f>MONTH(C378)</f>
        <v>7</v>
      </c>
      <c r="N378" s="6">
        <f>YEAR(C378)</f>
        <v>2019</v>
      </c>
    </row>
    <row r="379" spans="1:14" s="6" customFormat="1" ht="18.75" customHeight="1" x14ac:dyDescent="0.25">
      <c r="A379" s="11">
        <v>371</v>
      </c>
      <c r="B379" s="66" t="s">
        <v>784</v>
      </c>
      <c r="C379" s="95">
        <v>43661.616620370369</v>
      </c>
      <c r="D379" s="66" t="s">
        <v>781</v>
      </c>
      <c r="E379" s="68" t="s">
        <v>783</v>
      </c>
      <c r="F379" s="64" t="s">
        <v>782</v>
      </c>
      <c r="G379" s="65" t="s">
        <v>1</v>
      </c>
      <c r="H379" s="66" t="s">
        <v>229</v>
      </c>
      <c r="I379" s="11" t="str">
        <f>LEFT(H379,2)</f>
        <v>19</v>
      </c>
      <c r="J379" s="11">
        <v>10</v>
      </c>
      <c r="K379" s="75"/>
      <c r="M379" s="6">
        <f>MONTH(C379)</f>
        <v>7</v>
      </c>
      <c r="N379" s="6">
        <f>YEAR(C379)</f>
        <v>2019</v>
      </c>
    </row>
    <row r="380" spans="1:14" s="6" customFormat="1" ht="18.75" customHeight="1" x14ac:dyDescent="0.25">
      <c r="A380" s="11">
        <v>372</v>
      </c>
      <c r="B380" s="66" t="s">
        <v>232</v>
      </c>
      <c r="C380" s="95">
        <v>43678.340289351851</v>
      </c>
      <c r="D380" s="66" t="s">
        <v>228</v>
      </c>
      <c r="E380" s="68" t="s">
        <v>231</v>
      </c>
      <c r="F380" s="64" t="s">
        <v>230</v>
      </c>
      <c r="G380" s="65" t="s">
        <v>1</v>
      </c>
      <c r="H380" s="66" t="s">
        <v>229</v>
      </c>
      <c r="I380" s="11" t="str">
        <f>LEFT(H380,2)</f>
        <v>19</v>
      </c>
      <c r="J380" s="11">
        <v>10</v>
      </c>
      <c r="K380" s="75"/>
      <c r="M380" s="6">
        <f>MONTH(C380)</f>
        <v>8</v>
      </c>
      <c r="N380" s="6">
        <f>YEAR(C380)</f>
        <v>2019</v>
      </c>
    </row>
    <row r="381" spans="1:14" s="6" customFormat="1" ht="18.75" customHeight="1" x14ac:dyDescent="0.25">
      <c r="A381" s="11">
        <v>373</v>
      </c>
      <c r="B381" s="66" t="s">
        <v>1116</v>
      </c>
      <c r="C381" s="95">
        <v>43648.359236111108</v>
      </c>
      <c r="D381" s="66" t="s">
        <v>1115</v>
      </c>
      <c r="E381" s="68" t="s">
        <v>138</v>
      </c>
      <c r="F381" s="64" t="s">
        <v>726</v>
      </c>
      <c r="G381" s="65" t="s">
        <v>1</v>
      </c>
      <c r="H381" s="66" t="s">
        <v>229</v>
      </c>
      <c r="I381" s="11" t="str">
        <f>LEFT(H381,2)</f>
        <v>19</v>
      </c>
      <c r="J381" s="11">
        <v>10</v>
      </c>
      <c r="K381" s="75"/>
      <c r="M381" s="6">
        <f>MONTH(C381)</f>
        <v>7</v>
      </c>
      <c r="N381" s="6">
        <f>YEAR(C381)</f>
        <v>2019</v>
      </c>
    </row>
    <row r="382" spans="1:14" s="6" customFormat="1" ht="18.75" customHeight="1" x14ac:dyDescent="0.25">
      <c r="A382" s="11">
        <v>374</v>
      </c>
      <c r="B382" s="66" t="s">
        <v>95</v>
      </c>
      <c r="C382" s="95">
        <v>43682.423738425925</v>
      </c>
      <c r="D382" s="66" t="s">
        <v>94</v>
      </c>
      <c r="E382" s="68" t="s">
        <v>93</v>
      </c>
      <c r="F382" s="64" t="s">
        <v>92</v>
      </c>
      <c r="G382" s="65" t="s">
        <v>1</v>
      </c>
      <c r="H382" s="66" t="s">
        <v>91</v>
      </c>
      <c r="I382" s="11" t="str">
        <f>LEFT(H382,2)</f>
        <v>19</v>
      </c>
      <c r="J382" s="11">
        <v>5</v>
      </c>
      <c r="K382" s="75"/>
      <c r="M382" s="6">
        <f>MONTH(C382)</f>
        <v>8</v>
      </c>
      <c r="N382" s="6">
        <f>YEAR(C382)</f>
        <v>2019</v>
      </c>
    </row>
    <row r="383" spans="1:14" s="6" customFormat="1" ht="18.75" customHeight="1" x14ac:dyDescent="0.25">
      <c r="A383" s="11">
        <v>375</v>
      </c>
      <c r="B383" s="66" t="s">
        <v>1729</v>
      </c>
      <c r="C383" s="95" t="s">
        <v>1585</v>
      </c>
      <c r="D383" s="66" t="s">
        <v>1581</v>
      </c>
      <c r="E383" s="68" t="s">
        <v>673</v>
      </c>
      <c r="F383" s="64" t="s">
        <v>92</v>
      </c>
      <c r="G383" s="65" t="s">
        <v>1</v>
      </c>
      <c r="H383" s="66" t="s">
        <v>91</v>
      </c>
      <c r="I383" s="11" t="str">
        <f>LEFT(H383,2)</f>
        <v>19</v>
      </c>
      <c r="J383" s="11">
        <v>10</v>
      </c>
      <c r="K383" s="75"/>
      <c r="M383" s="6">
        <f>MONTH(C383)</f>
        <v>8</v>
      </c>
      <c r="N383" s="6">
        <f>YEAR(C383)</f>
        <v>2019</v>
      </c>
    </row>
    <row r="384" spans="1:14" s="6" customFormat="1" ht="18.75" customHeight="1" x14ac:dyDescent="0.25">
      <c r="A384" s="11">
        <v>376</v>
      </c>
      <c r="B384" s="66" t="s">
        <v>246</v>
      </c>
      <c r="C384" s="95">
        <v>43678.325972222221</v>
      </c>
      <c r="D384" s="66" t="s">
        <v>243</v>
      </c>
      <c r="E384" s="68" t="s">
        <v>245</v>
      </c>
      <c r="F384" s="64" t="s">
        <v>244</v>
      </c>
      <c r="G384" s="65" t="s">
        <v>1</v>
      </c>
      <c r="H384" s="66" t="s">
        <v>91</v>
      </c>
      <c r="I384" s="11" t="str">
        <f>LEFT(H384,2)</f>
        <v>19</v>
      </c>
      <c r="J384" s="11">
        <v>6</v>
      </c>
      <c r="K384" s="75"/>
      <c r="M384" s="6">
        <f>MONTH(C384)</f>
        <v>8</v>
      </c>
      <c r="N384" s="6">
        <f>YEAR(C384)</f>
        <v>2019</v>
      </c>
    </row>
    <row r="385" spans="1:14" s="6" customFormat="1" ht="18.75" customHeight="1" x14ac:dyDescent="0.25">
      <c r="A385" s="11">
        <v>377</v>
      </c>
      <c r="B385" s="66" t="s">
        <v>1994</v>
      </c>
      <c r="C385" s="95">
        <v>43706.652858796297</v>
      </c>
      <c r="D385" s="66" t="s">
        <v>1995</v>
      </c>
      <c r="E385" s="68" t="s">
        <v>860</v>
      </c>
      <c r="F385" s="64" t="s">
        <v>147</v>
      </c>
      <c r="G385" s="65" t="s">
        <v>1</v>
      </c>
      <c r="H385" s="66" t="s">
        <v>91</v>
      </c>
      <c r="I385" s="11" t="str">
        <f>LEFT(H385,2)</f>
        <v>19</v>
      </c>
      <c r="J385" s="11">
        <v>10</v>
      </c>
      <c r="K385" s="75"/>
      <c r="M385" s="6">
        <f>MONTH(C385)</f>
        <v>8</v>
      </c>
      <c r="N385" s="6">
        <f>YEAR(C385)</f>
        <v>2019</v>
      </c>
    </row>
    <row r="386" spans="1:14" s="6" customFormat="1" ht="18.75" customHeight="1" x14ac:dyDescent="0.25">
      <c r="A386" s="11">
        <v>378</v>
      </c>
      <c r="B386" s="66" t="s">
        <v>1881</v>
      </c>
      <c r="C386" s="95">
        <v>43699.544999999998</v>
      </c>
      <c r="D386" s="66" t="s">
        <v>1882</v>
      </c>
      <c r="E386" s="68" t="s">
        <v>1883</v>
      </c>
      <c r="F386" s="64" t="s">
        <v>87</v>
      </c>
      <c r="G386" s="65" t="s">
        <v>1</v>
      </c>
      <c r="H386" s="66" t="s">
        <v>132</v>
      </c>
      <c r="I386" s="11" t="str">
        <f>LEFT(H386,2)</f>
        <v>19</v>
      </c>
      <c r="J386" s="11">
        <v>10</v>
      </c>
      <c r="K386" s="75"/>
      <c r="M386" s="6">
        <f>MONTH(C386)</f>
        <v>8</v>
      </c>
      <c r="N386" s="6">
        <f>YEAR(C386)</f>
        <v>2019</v>
      </c>
    </row>
    <row r="387" spans="1:14" s="6" customFormat="1" ht="18.75" customHeight="1" x14ac:dyDescent="0.25">
      <c r="A387" s="11">
        <v>379</v>
      </c>
      <c r="B387" s="66" t="s">
        <v>1401</v>
      </c>
      <c r="C387" s="95">
        <v>43683.414386574077</v>
      </c>
      <c r="D387" s="66" t="s">
        <v>1402</v>
      </c>
      <c r="E387" s="68" t="s">
        <v>1403</v>
      </c>
      <c r="F387" s="64" t="s">
        <v>217</v>
      </c>
      <c r="G387" s="65" t="s">
        <v>1</v>
      </c>
      <c r="H387" s="66" t="s">
        <v>132</v>
      </c>
      <c r="I387" s="11" t="str">
        <f>LEFT(H387,2)</f>
        <v>19</v>
      </c>
      <c r="J387" s="11">
        <v>5</v>
      </c>
      <c r="K387" s="75"/>
      <c r="M387" s="6">
        <f>MONTH(C387)</f>
        <v>8</v>
      </c>
      <c r="N387" s="6">
        <f>YEAR(C387)</f>
        <v>2019</v>
      </c>
    </row>
    <row r="388" spans="1:14" s="6" customFormat="1" ht="18.75" customHeight="1" x14ac:dyDescent="0.25">
      <c r="A388" s="11">
        <v>380</v>
      </c>
      <c r="B388" s="66" t="s">
        <v>136</v>
      </c>
      <c r="C388" s="95">
        <v>43682.356041666666</v>
      </c>
      <c r="D388" s="66" t="s">
        <v>135</v>
      </c>
      <c r="E388" s="68" t="s">
        <v>134</v>
      </c>
      <c r="F388" s="64" t="s">
        <v>133</v>
      </c>
      <c r="G388" s="65" t="s">
        <v>1</v>
      </c>
      <c r="H388" s="66" t="s">
        <v>132</v>
      </c>
      <c r="I388" s="11" t="str">
        <f>LEFT(H388,2)</f>
        <v>19</v>
      </c>
      <c r="J388" s="11">
        <v>5</v>
      </c>
      <c r="K388" s="75"/>
      <c r="M388" s="6">
        <f>MONTH(C388)</f>
        <v>8</v>
      </c>
      <c r="N388" s="6">
        <f>YEAR(C388)</f>
        <v>2019</v>
      </c>
    </row>
    <row r="389" spans="1:14" s="6" customFormat="1" ht="18.75" customHeight="1" x14ac:dyDescent="0.25">
      <c r="A389" s="11">
        <v>381</v>
      </c>
      <c r="B389" s="66" t="s">
        <v>186</v>
      </c>
      <c r="C389" s="95">
        <v>43680.41207175926</v>
      </c>
      <c r="D389" s="66" t="s">
        <v>1694</v>
      </c>
      <c r="E389" s="68" t="s">
        <v>185</v>
      </c>
      <c r="F389" s="64" t="s">
        <v>184</v>
      </c>
      <c r="G389" s="65" t="s">
        <v>1</v>
      </c>
      <c r="H389" s="66" t="s">
        <v>132</v>
      </c>
      <c r="I389" s="11" t="str">
        <f>LEFT(H389,2)</f>
        <v>19</v>
      </c>
      <c r="J389" s="11">
        <v>5</v>
      </c>
      <c r="K389" s="75"/>
      <c r="M389" s="6">
        <f>MONTH(C389)</f>
        <v>8</v>
      </c>
      <c r="N389" s="6">
        <f>YEAR(C389)</f>
        <v>2019</v>
      </c>
    </row>
    <row r="390" spans="1:14" s="6" customFormat="1" ht="18.75" customHeight="1" x14ac:dyDescent="0.25">
      <c r="A390" s="11">
        <v>382</v>
      </c>
      <c r="B390" s="66" t="s">
        <v>143</v>
      </c>
      <c r="C390" s="95">
        <v>43682.32608796296</v>
      </c>
      <c r="D390" s="66" t="s">
        <v>142</v>
      </c>
      <c r="E390" s="68" t="s">
        <v>141</v>
      </c>
      <c r="F390" s="64" t="s">
        <v>57</v>
      </c>
      <c r="G390" s="65" t="s">
        <v>1</v>
      </c>
      <c r="H390" s="66" t="s">
        <v>132</v>
      </c>
      <c r="I390" s="11" t="str">
        <f>LEFT(H390,2)</f>
        <v>19</v>
      </c>
      <c r="J390" s="11">
        <v>11</v>
      </c>
      <c r="K390" s="75"/>
      <c r="M390" s="6">
        <f>MONTH(C390)</f>
        <v>8</v>
      </c>
      <c r="N390" s="6">
        <f>YEAR(C390)</f>
        <v>2019</v>
      </c>
    </row>
    <row r="391" spans="1:14" s="6" customFormat="1" ht="18.75" customHeight="1" x14ac:dyDescent="0.25">
      <c r="A391" s="11">
        <v>383</v>
      </c>
      <c r="B391" s="66" t="s">
        <v>1531</v>
      </c>
      <c r="C391" s="95">
        <v>43690.413043981483</v>
      </c>
      <c r="D391" s="66" t="s">
        <v>1532</v>
      </c>
      <c r="E391" s="68" t="s">
        <v>1533</v>
      </c>
      <c r="F391" s="64" t="s">
        <v>575</v>
      </c>
      <c r="G391" s="65" t="s">
        <v>1</v>
      </c>
      <c r="H391" s="66" t="s">
        <v>132</v>
      </c>
      <c r="I391" s="11" t="str">
        <f>LEFT(H391,2)</f>
        <v>19</v>
      </c>
      <c r="J391" s="11">
        <v>10</v>
      </c>
      <c r="K391" s="75"/>
      <c r="M391" s="6">
        <f>MONTH(C391)</f>
        <v>8</v>
      </c>
      <c r="N391" s="6">
        <f>YEAR(C391)</f>
        <v>2019</v>
      </c>
    </row>
    <row r="392" spans="1:14" s="6" customFormat="1" ht="18.75" customHeight="1" x14ac:dyDescent="0.25">
      <c r="A392" s="11">
        <v>384</v>
      </c>
      <c r="B392" s="66" t="s">
        <v>1892</v>
      </c>
      <c r="C392" s="95">
        <v>43699.674340277779</v>
      </c>
      <c r="D392" s="66" t="s">
        <v>1893</v>
      </c>
      <c r="E392" s="68" t="s">
        <v>1894</v>
      </c>
      <c r="F392" s="64" t="s">
        <v>683</v>
      </c>
      <c r="G392" s="65" t="s">
        <v>1</v>
      </c>
      <c r="H392" s="66" t="s">
        <v>132</v>
      </c>
      <c r="I392" s="11" t="str">
        <f>LEFT(H392,2)</f>
        <v>19</v>
      </c>
      <c r="J392" s="11">
        <v>10</v>
      </c>
      <c r="K392" s="75"/>
      <c r="M392" s="6">
        <f>MONTH(C392)</f>
        <v>8</v>
      </c>
      <c r="N392" s="6">
        <f>YEAR(C392)</f>
        <v>2019</v>
      </c>
    </row>
    <row r="393" spans="1:14" s="6" customFormat="1" ht="18.75" customHeight="1" x14ac:dyDescent="0.25">
      <c r="A393" s="11">
        <v>385</v>
      </c>
      <c r="B393" s="66" t="s">
        <v>195</v>
      </c>
      <c r="C393" s="95">
        <v>43680.396608796298</v>
      </c>
      <c r="D393" s="66" t="s">
        <v>194</v>
      </c>
      <c r="E393" s="68" t="s">
        <v>193</v>
      </c>
      <c r="F393" s="64" t="s">
        <v>192</v>
      </c>
      <c r="G393" s="65" t="s">
        <v>1</v>
      </c>
      <c r="H393" s="66" t="s">
        <v>132</v>
      </c>
      <c r="I393" s="11" t="str">
        <f>LEFT(H393,2)</f>
        <v>19</v>
      </c>
      <c r="J393" s="11">
        <v>5</v>
      </c>
      <c r="K393" s="75"/>
      <c r="M393" s="6">
        <f>MONTH(C393)</f>
        <v>8</v>
      </c>
      <c r="N393" s="6">
        <f>YEAR(C393)</f>
        <v>2019</v>
      </c>
    </row>
    <row r="394" spans="1:14" s="6" customFormat="1" ht="18.75" customHeight="1" x14ac:dyDescent="0.25">
      <c r="A394" s="11">
        <v>386</v>
      </c>
      <c r="B394" s="66" t="s">
        <v>1727</v>
      </c>
      <c r="C394" s="95" t="s">
        <v>1585</v>
      </c>
      <c r="D394" s="66" t="s">
        <v>1728</v>
      </c>
      <c r="E394" s="68" t="s">
        <v>111</v>
      </c>
      <c r="F394" s="64" t="s">
        <v>1280</v>
      </c>
      <c r="G394" s="65" t="s">
        <v>1</v>
      </c>
      <c r="H394" s="66" t="s">
        <v>132</v>
      </c>
      <c r="I394" s="11" t="str">
        <f>LEFT(H394,2)</f>
        <v>19</v>
      </c>
      <c r="J394" s="11">
        <v>5</v>
      </c>
      <c r="K394" s="75"/>
      <c r="M394" s="6">
        <f>MONTH(C394)</f>
        <v>8</v>
      </c>
      <c r="N394" s="6">
        <f>YEAR(C394)</f>
        <v>2019</v>
      </c>
    </row>
    <row r="395" spans="1:14" s="6" customFormat="1" ht="18.75" customHeight="1" x14ac:dyDescent="0.25">
      <c r="A395" s="11">
        <v>387</v>
      </c>
      <c r="B395" s="66" t="s">
        <v>1527</v>
      </c>
      <c r="C395" s="95">
        <v>43690.409837962965</v>
      </c>
      <c r="D395" s="66" t="s">
        <v>1528</v>
      </c>
      <c r="E395" s="68" t="s">
        <v>416</v>
      </c>
      <c r="F395" s="64" t="s">
        <v>97</v>
      </c>
      <c r="G395" s="65" t="s">
        <v>1</v>
      </c>
      <c r="H395" s="66" t="s">
        <v>132</v>
      </c>
      <c r="I395" s="11" t="str">
        <f>LEFT(H395,2)</f>
        <v>19</v>
      </c>
      <c r="J395" s="11">
        <v>5</v>
      </c>
      <c r="K395" s="75"/>
      <c r="M395" s="6">
        <f>MONTH(C395)</f>
        <v>8</v>
      </c>
      <c r="N395" s="6">
        <f>YEAR(C395)</f>
        <v>2019</v>
      </c>
    </row>
    <row r="396" spans="1:14" s="6" customFormat="1" ht="18.75" customHeight="1" x14ac:dyDescent="0.25">
      <c r="A396" s="11">
        <v>388</v>
      </c>
      <c r="B396" s="66" t="s">
        <v>1443</v>
      </c>
      <c r="C396" s="95">
        <v>43689.321192129632</v>
      </c>
      <c r="D396" s="66" t="s">
        <v>1444</v>
      </c>
      <c r="E396" s="68" t="s">
        <v>1445</v>
      </c>
      <c r="F396" s="64" t="s">
        <v>927</v>
      </c>
      <c r="G396" s="65" t="s">
        <v>1</v>
      </c>
      <c r="H396" s="66" t="s">
        <v>1423</v>
      </c>
      <c r="I396" s="11" t="str">
        <f>LEFT(H396,2)</f>
        <v>19</v>
      </c>
      <c r="J396" s="11">
        <v>5</v>
      </c>
      <c r="K396" s="75"/>
      <c r="M396" s="6">
        <f>MONTH(C396)</f>
        <v>8</v>
      </c>
      <c r="N396" s="6">
        <f>YEAR(C396)</f>
        <v>2019</v>
      </c>
    </row>
    <row r="397" spans="1:14" s="6" customFormat="1" ht="18.75" customHeight="1" x14ac:dyDescent="0.25">
      <c r="A397" s="11">
        <v>389</v>
      </c>
      <c r="B397" s="66" t="s">
        <v>1793</v>
      </c>
      <c r="C397" s="95">
        <v>43696.380694444444</v>
      </c>
      <c r="D397" s="66" t="s">
        <v>1794</v>
      </c>
      <c r="E397" s="68" t="s">
        <v>923</v>
      </c>
      <c r="F397" s="64" t="s">
        <v>52</v>
      </c>
      <c r="G397" s="65" t="s">
        <v>1</v>
      </c>
      <c r="H397" s="66" t="s">
        <v>1423</v>
      </c>
      <c r="I397" s="11" t="str">
        <f>LEFT(H397,2)</f>
        <v>19</v>
      </c>
      <c r="J397" s="11">
        <v>10</v>
      </c>
      <c r="K397" s="75"/>
      <c r="M397" s="6">
        <f>MONTH(C397)</f>
        <v>8</v>
      </c>
      <c r="N397" s="6">
        <f>YEAR(C397)</f>
        <v>2019</v>
      </c>
    </row>
    <row r="398" spans="1:14" s="6" customFormat="1" ht="18.75" customHeight="1" x14ac:dyDescent="0.25">
      <c r="A398" s="11">
        <v>390</v>
      </c>
      <c r="B398" s="66" t="s">
        <v>1722</v>
      </c>
      <c r="C398" s="95" t="s">
        <v>1583</v>
      </c>
      <c r="D398" s="66" t="s">
        <v>1577</v>
      </c>
      <c r="E398" s="68" t="s">
        <v>1723</v>
      </c>
      <c r="F398" s="64" t="s">
        <v>248</v>
      </c>
      <c r="G398" s="65" t="s">
        <v>1</v>
      </c>
      <c r="H398" s="66" t="s">
        <v>1423</v>
      </c>
      <c r="I398" s="11" t="str">
        <f>LEFT(H398,2)</f>
        <v>19</v>
      </c>
      <c r="J398" s="11">
        <v>5</v>
      </c>
      <c r="K398" s="75"/>
      <c r="M398" s="6">
        <f>MONTH(C398)</f>
        <v>8</v>
      </c>
      <c r="N398" s="6">
        <f>YEAR(C398)</f>
        <v>2019</v>
      </c>
    </row>
    <row r="399" spans="1:14" s="6" customFormat="1" ht="18.75" customHeight="1" x14ac:dyDescent="0.25">
      <c r="A399" s="11">
        <v>391</v>
      </c>
      <c r="B399" s="66" t="s">
        <v>1493</v>
      </c>
      <c r="C399" s="95">
        <v>43690.346747685187</v>
      </c>
      <c r="D399" s="66" t="s">
        <v>1494</v>
      </c>
      <c r="E399" s="68" t="s">
        <v>1495</v>
      </c>
      <c r="F399" s="64" t="s">
        <v>669</v>
      </c>
      <c r="G399" s="65" t="s">
        <v>1</v>
      </c>
      <c r="H399" s="66" t="s">
        <v>1423</v>
      </c>
      <c r="I399" s="11" t="str">
        <f>LEFT(H399,2)</f>
        <v>19</v>
      </c>
      <c r="J399" s="11">
        <v>5</v>
      </c>
      <c r="K399" s="75"/>
      <c r="M399" s="6">
        <f>MONTH(C399)</f>
        <v>8</v>
      </c>
      <c r="N399" s="6">
        <f>YEAR(C399)</f>
        <v>2019</v>
      </c>
    </row>
    <row r="400" spans="1:14" s="6" customFormat="1" ht="18.75" customHeight="1" x14ac:dyDescent="0.25">
      <c r="A400" s="11">
        <v>392</v>
      </c>
      <c r="B400" s="66" t="s">
        <v>1558</v>
      </c>
      <c r="C400" s="95">
        <v>43690.492731481485</v>
      </c>
      <c r="D400" s="66" t="s">
        <v>1559</v>
      </c>
      <c r="E400" s="68" t="s">
        <v>673</v>
      </c>
      <c r="F400" s="64" t="s">
        <v>1439</v>
      </c>
      <c r="G400" s="65" t="s">
        <v>1</v>
      </c>
      <c r="H400" s="66" t="s">
        <v>1423</v>
      </c>
      <c r="I400" s="11" t="str">
        <f>LEFT(H400,2)</f>
        <v>19</v>
      </c>
      <c r="J400" s="11">
        <v>10</v>
      </c>
      <c r="K400" s="75"/>
      <c r="M400" s="6">
        <f>MONTH(C400)</f>
        <v>8</v>
      </c>
      <c r="N400" s="6">
        <f>YEAR(C400)</f>
        <v>2019</v>
      </c>
    </row>
    <row r="401" spans="1:14" s="6" customFormat="1" ht="18.75" customHeight="1" x14ac:dyDescent="0.25">
      <c r="A401" s="11">
        <v>393</v>
      </c>
      <c r="B401" s="66" t="s">
        <v>1555</v>
      </c>
      <c r="C401" s="95">
        <v>43690.491284722222</v>
      </c>
      <c r="D401" s="66" t="s">
        <v>1556</v>
      </c>
      <c r="E401" s="68" t="s">
        <v>1557</v>
      </c>
      <c r="F401" s="64" t="s">
        <v>373</v>
      </c>
      <c r="G401" s="65" t="s">
        <v>1</v>
      </c>
      <c r="H401" s="66" t="s">
        <v>1423</v>
      </c>
      <c r="I401" s="11" t="str">
        <f>LEFT(H401,2)</f>
        <v>19</v>
      </c>
      <c r="J401" s="11">
        <v>10</v>
      </c>
      <c r="K401" s="75"/>
      <c r="M401" s="6">
        <f>MONTH(C401)</f>
        <v>8</v>
      </c>
      <c r="N401" s="6">
        <f>YEAR(C401)</f>
        <v>2019</v>
      </c>
    </row>
    <row r="402" spans="1:14" s="6" customFormat="1" ht="18.75" customHeight="1" x14ac:dyDescent="0.25">
      <c r="A402" s="11">
        <v>394</v>
      </c>
      <c r="B402" s="66" t="s">
        <v>1560</v>
      </c>
      <c r="C402" s="95">
        <v>43690.494247685187</v>
      </c>
      <c r="D402" s="66" t="s">
        <v>1561</v>
      </c>
      <c r="E402" s="68" t="s">
        <v>1562</v>
      </c>
      <c r="F402" s="64" t="s">
        <v>778</v>
      </c>
      <c r="G402" s="65" t="s">
        <v>1</v>
      </c>
      <c r="H402" s="66" t="s">
        <v>1423</v>
      </c>
      <c r="I402" s="11" t="str">
        <f>LEFT(H402,2)</f>
        <v>19</v>
      </c>
      <c r="J402" s="11">
        <v>5</v>
      </c>
      <c r="K402" s="75"/>
      <c r="M402" s="6">
        <f>MONTH(C402)</f>
        <v>8</v>
      </c>
      <c r="N402" s="6">
        <f>YEAR(C402)</f>
        <v>2019</v>
      </c>
    </row>
    <row r="403" spans="1:14" s="6" customFormat="1" ht="18.75" customHeight="1" x14ac:dyDescent="0.25">
      <c r="A403" s="11">
        <v>395</v>
      </c>
      <c r="B403" s="66" t="s">
        <v>1422</v>
      </c>
      <c r="C403" s="95">
        <v>43684.397777777776</v>
      </c>
      <c r="D403" s="66" t="s">
        <v>1424</v>
      </c>
      <c r="E403" s="68" t="s">
        <v>469</v>
      </c>
      <c r="F403" s="64" t="s">
        <v>1004</v>
      </c>
      <c r="G403" s="65" t="s">
        <v>1</v>
      </c>
      <c r="H403" s="66" t="s">
        <v>1423</v>
      </c>
      <c r="I403" s="11" t="str">
        <f>LEFT(H403,2)</f>
        <v>19</v>
      </c>
      <c r="J403" s="11">
        <v>5</v>
      </c>
      <c r="K403" s="75"/>
      <c r="M403" s="6">
        <f>MONTH(C403)</f>
        <v>8</v>
      </c>
      <c r="N403" s="6">
        <f>YEAR(C403)</f>
        <v>2019</v>
      </c>
    </row>
    <row r="404" spans="1:14" s="6" customFormat="1" ht="18.75" customHeight="1" x14ac:dyDescent="0.25">
      <c r="A404" s="11">
        <v>396</v>
      </c>
      <c r="B404" s="66" t="s">
        <v>1450</v>
      </c>
      <c r="C404" s="95">
        <v>43689.407129629632</v>
      </c>
      <c r="D404" s="66" t="s">
        <v>1451</v>
      </c>
      <c r="E404" s="68" t="s">
        <v>387</v>
      </c>
      <c r="F404" s="64" t="s">
        <v>453</v>
      </c>
      <c r="G404" s="65" t="s">
        <v>1</v>
      </c>
      <c r="H404" s="66" t="s">
        <v>1423</v>
      </c>
      <c r="I404" s="11" t="str">
        <f>LEFT(H404,2)</f>
        <v>19</v>
      </c>
      <c r="J404" s="11">
        <v>5</v>
      </c>
      <c r="K404" s="75"/>
      <c r="M404" s="6">
        <f>MONTH(C404)</f>
        <v>8</v>
      </c>
      <c r="N404" s="6">
        <f>YEAR(C404)</f>
        <v>2019</v>
      </c>
    </row>
    <row r="405" spans="1:14" s="6" customFormat="1" ht="18.75" customHeight="1" x14ac:dyDescent="0.25">
      <c r="A405" s="11">
        <v>397</v>
      </c>
      <c r="B405" s="66" t="s">
        <v>1939</v>
      </c>
      <c r="C405" s="95">
        <v>43701.441782407404</v>
      </c>
      <c r="D405" s="66" t="s">
        <v>1940</v>
      </c>
      <c r="E405" s="68" t="s">
        <v>1941</v>
      </c>
      <c r="F405" s="64" t="s">
        <v>1942</v>
      </c>
      <c r="G405" s="65" t="s">
        <v>1</v>
      </c>
      <c r="H405" s="66" t="s">
        <v>1485</v>
      </c>
      <c r="I405" s="11" t="str">
        <f>LEFT(H405,2)</f>
        <v>19</v>
      </c>
      <c r="J405" s="11">
        <v>5</v>
      </c>
      <c r="K405" s="75"/>
      <c r="M405" s="6">
        <f>MONTH(C405)</f>
        <v>8</v>
      </c>
      <c r="N405" s="6">
        <f>YEAR(C405)</f>
        <v>2019</v>
      </c>
    </row>
    <row r="406" spans="1:14" s="6" customFormat="1" ht="18.75" customHeight="1" x14ac:dyDescent="0.25">
      <c r="A406" s="11">
        <v>398</v>
      </c>
      <c r="B406" s="66" t="s">
        <v>1760</v>
      </c>
      <c r="C406" s="95">
        <v>43693.342962962961</v>
      </c>
      <c r="D406" s="66" t="s">
        <v>1761</v>
      </c>
      <c r="E406" s="68" t="s">
        <v>1480</v>
      </c>
      <c r="F406" s="64" t="s">
        <v>235</v>
      </c>
      <c r="G406" s="65" t="s">
        <v>1</v>
      </c>
      <c r="H406" s="66" t="s">
        <v>1485</v>
      </c>
      <c r="I406" s="11" t="str">
        <f>LEFT(H406,2)</f>
        <v>19</v>
      </c>
      <c r="J406" s="11">
        <v>5</v>
      </c>
      <c r="K406" s="75"/>
      <c r="M406" s="6">
        <f>MONTH(C406)</f>
        <v>8</v>
      </c>
      <c r="N406" s="6">
        <f>YEAR(C406)</f>
        <v>2019</v>
      </c>
    </row>
    <row r="407" spans="1:14" s="6" customFormat="1" ht="18.75" customHeight="1" x14ac:dyDescent="0.25">
      <c r="A407" s="11">
        <v>399</v>
      </c>
      <c r="B407" s="66" t="s">
        <v>1800</v>
      </c>
      <c r="C407" s="95">
        <v>43696.483113425929</v>
      </c>
      <c r="D407" s="66" t="s">
        <v>1801</v>
      </c>
      <c r="E407" s="68" t="s">
        <v>1480</v>
      </c>
      <c r="F407" s="64" t="s">
        <v>611</v>
      </c>
      <c r="G407" s="65" t="s">
        <v>1</v>
      </c>
      <c r="H407" s="66" t="s">
        <v>1485</v>
      </c>
      <c r="I407" s="11" t="str">
        <f>LEFT(H407,2)</f>
        <v>19</v>
      </c>
      <c r="J407" s="11">
        <v>10</v>
      </c>
      <c r="K407" s="75"/>
      <c r="M407" s="6">
        <f>MONTH(C407)</f>
        <v>8</v>
      </c>
      <c r="N407" s="6">
        <f>YEAR(C407)</f>
        <v>2019</v>
      </c>
    </row>
    <row r="408" spans="1:14" s="6" customFormat="1" ht="18.75" customHeight="1" x14ac:dyDescent="0.25">
      <c r="A408" s="11">
        <v>400</v>
      </c>
      <c r="B408" s="66" t="s">
        <v>1778</v>
      </c>
      <c r="C408" s="95">
        <v>43693.60125</v>
      </c>
      <c r="D408" s="66" t="s">
        <v>1779</v>
      </c>
      <c r="E408" s="68" t="s">
        <v>1780</v>
      </c>
      <c r="F408" s="64" t="s">
        <v>281</v>
      </c>
      <c r="G408" s="65" t="s">
        <v>1</v>
      </c>
      <c r="H408" s="66" t="s">
        <v>1485</v>
      </c>
      <c r="I408" s="11" t="str">
        <f>LEFT(H408,2)</f>
        <v>19</v>
      </c>
      <c r="J408" s="11">
        <v>5</v>
      </c>
      <c r="K408" s="75"/>
      <c r="M408" s="6">
        <f>MONTH(C408)</f>
        <v>8</v>
      </c>
      <c r="N408" s="6">
        <f>YEAR(C408)</f>
        <v>2019</v>
      </c>
    </row>
    <row r="409" spans="1:14" s="6" customFormat="1" ht="18.75" customHeight="1" x14ac:dyDescent="0.25">
      <c r="A409" s="11">
        <v>401</v>
      </c>
      <c r="B409" s="66" t="s">
        <v>2027</v>
      </c>
      <c r="C409" s="95">
        <v>43738.667071759257</v>
      </c>
      <c r="D409" s="80" t="s">
        <v>2028</v>
      </c>
      <c r="E409" s="68" t="s">
        <v>1644</v>
      </c>
      <c r="F409" s="64" t="s">
        <v>102</v>
      </c>
      <c r="G409" s="65" t="s">
        <v>1</v>
      </c>
      <c r="H409" s="66" t="s">
        <v>1485</v>
      </c>
      <c r="I409" s="11" t="str">
        <f>LEFT(H409,2)</f>
        <v>19</v>
      </c>
      <c r="J409" s="11">
        <v>5</v>
      </c>
      <c r="K409" s="75"/>
      <c r="M409" s="6">
        <f>MONTH(C409)</f>
        <v>9</v>
      </c>
      <c r="N409" s="6">
        <f>YEAR(C409)</f>
        <v>2019</v>
      </c>
    </row>
    <row r="410" spans="1:14" s="6" customFormat="1" ht="18.75" customHeight="1" x14ac:dyDescent="0.25">
      <c r="A410" s="11">
        <v>402</v>
      </c>
      <c r="B410" s="66" t="s">
        <v>1519</v>
      </c>
      <c r="C410" s="95">
        <v>43690.40421296296</v>
      </c>
      <c r="D410" s="66" t="s">
        <v>1520</v>
      </c>
      <c r="E410" s="68" t="s">
        <v>268</v>
      </c>
      <c r="F410" s="64" t="s">
        <v>57</v>
      </c>
      <c r="G410" s="65" t="s">
        <v>1</v>
      </c>
      <c r="H410" s="66" t="s">
        <v>1485</v>
      </c>
      <c r="I410" s="11" t="str">
        <f>LEFT(H410,2)</f>
        <v>19</v>
      </c>
      <c r="J410" s="11">
        <v>10</v>
      </c>
      <c r="K410" s="75"/>
      <c r="M410" s="6">
        <f>MONTH(C410)</f>
        <v>8</v>
      </c>
      <c r="N410" s="6">
        <f>YEAR(C410)</f>
        <v>2019</v>
      </c>
    </row>
    <row r="411" spans="1:14" s="6" customFormat="1" ht="18.75" customHeight="1" x14ac:dyDescent="0.25">
      <c r="A411" s="11">
        <v>403</v>
      </c>
      <c r="B411" s="66" t="s">
        <v>1762</v>
      </c>
      <c r="C411" s="95">
        <v>43693.346030092594</v>
      </c>
      <c r="D411" s="66" t="s">
        <v>1763</v>
      </c>
      <c r="E411" s="68" t="s">
        <v>181</v>
      </c>
      <c r="F411" s="64" t="s">
        <v>575</v>
      </c>
      <c r="G411" s="65" t="s">
        <v>1</v>
      </c>
      <c r="H411" s="66" t="s">
        <v>1485</v>
      </c>
      <c r="I411" s="11" t="str">
        <f>LEFT(H411,2)</f>
        <v>19</v>
      </c>
      <c r="J411" s="11">
        <v>5</v>
      </c>
      <c r="K411" s="75"/>
      <c r="M411" s="6">
        <f>MONTH(C411)</f>
        <v>8</v>
      </c>
      <c r="N411" s="6">
        <f>YEAR(C411)</f>
        <v>2019</v>
      </c>
    </row>
    <row r="412" spans="1:14" s="6" customFormat="1" ht="18.75" customHeight="1" x14ac:dyDescent="0.25">
      <c r="A412" s="11">
        <v>404</v>
      </c>
      <c r="B412" s="66" t="s">
        <v>1488</v>
      </c>
      <c r="C412" s="95">
        <v>43689.671388888892</v>
      </c>
      <c r="D412" s="66" t="s">
        <v>1489</v>
      </c>
      <c r="E412" s="68" t="s">
        <v>332</v>
      </c>
      <c r="F412" s="64" t="s">
        <v>1490</v>
      </c>
      <c r="G412" s="65" t="s">
        <v>1</v>
      </c>
      <c r="H412" s="66" t="s">
        <v>1485</v>
      </c>
      <c r="I412" s="11" t="str">
        <f>LEFT(H412,2)</f>
        <v>19</v>
      </c>
      <c r="J412" s="11">
        <v>5</v>
      </c>
      <c r="K412" s="75"/>
      <c r="M412" s="6">
        <f>MONTH(C412)</f>
        <v>8</v>
      </c>
      <c r="N412" s="6">
        <f>YEAR(C412)</f>
        <v>2019</v>
      </c>
    </row>
    <row r="413" spans="1:14" s="6" customFormat="1" ht="18.75" customHeight="1" x14ac:dyDescent="0.25">
      <c r="A413" s="11">
        <v>405</v>
      </c>
      <c r="B413" s="66" t="s">
        <v>1771</v>
      </c>
      <c r="C413" s="95">
        <v>43693.415879629632</v>
      </c>
      <c r="D413" s="66" t="s">
        <v>1772</v>
      </c>
      <c r="E413" s="68" t="s">
        <v>1773</v>
      </c>
      <c r="F413" s="64" t="s">
        <v>713</v>
      </c>
      <c r="G413" s="65" t="s">
        <v>1</v>
      </c>
      <c r="H413" s="66" t="s">
        <v>1485</v>
      </c>
      <c r="I413" s="11" t="str">
        <f>LEFT(H413,2)</f>
        <v>19</v>
      </c>
      <c r="J413" s="11">
        <v>10</v>
      </c>
      <c r="K413" s="75"/>
      <c r="M413" s="6">
        <f>MONTH(C413)</f>
        <v>8</v>
      </c>
      <c r="N413" s="6">
        <f>YEAR(C413)</f>
        <v>2019</v>
      </c>
    </row>
    <row r="414" spans="1:14" s="6" customFormat="1" ht="18.75" customHeight="1" x14ac:dyDescent="0.25">
      <c r="A414" s="11">
        <v>406</v>
      </c>
      <c r="B414" s="66" t="s">
        <v>1484</v>
      </c>
      <c r="C414" s="95">
        <v>43689.668425925927</v>
      </c>
      <c r="D414" s="66" t="s">
        <v>1486</v>
      </c>
      <c r="E414" s="68" t="s">
        <v>1487</v>
      </c>
      <c r="F414" s="64" t="s">
        <v>498</v>
      </c>
      <c r="G414" s="65" t="s">
        <v>1</v>
      </c>
      <c r="H414" s="66" t="s">
        <v>1485</v>
      </c>
      <c r="I414" s="11" t="str">
        <f>LEFT(H414,2)</f>
        <v>19</v>
      </c>
      <c r="J414" s="11">
        <v>5</v>
      </c>
      <c r="K414" s="75"/>
      <c r="M414" s="6">
        <f>MONTH(C414)</f>
        <v>8</v>
      </c>
      <c r="N414" s="6">
        <f>YEAR(C414)</f>
        <v>2019</v>
      </c>
    </row>
    <row r="415" spans="1:14" s="6" customFormat="1" ht="18.75" customHeight="1" x14ac:dyDescent="0.25">
      <c r="A415" s="11">
        <v>407</v>
      </c>
      <c r="B415" s="66" t="s">
        <v>1937</v>
      </c>
      <c r="C415" s="95">
        <v>43701.440300925926</v>
      </c>
      <c r="D415" s="66" t="s">
        <v>1938</v>
      </c>
      <c r="E415" s="68" t="s">
        <v>53</v>
      </c>
      <c r="F415" s="64" t="s">
        <v>37</v>
      </c>
      <c r="G415" s="65" t="s">
        <v>1</v>
      </c>
      <c r="H415" s="66" t="s">
        <v>1485</v>
      </c>
      <c r="I415" s="11" t="str">
        <f>LEFT(H415,2)</f>
        <v>19</v>
      </c>
      <c r="J415" s="11">
        <v>10</v>
      </c>
      <c r="K415" s="75"/>
      <c r="M415" s="6">
        <f>MONTH(C415)</f>
        <v>8</v>
      </c>
      <c r="N415" s="6">
        <f>YEAR(C415)</f>
        <v>2019</v>
      </c>
    </row>
    <row r="416" spans="1:14" s="6" customFormat="1" ht="18.75" customHeight="1" x14ac:dyDescent="0.25">
      <c r="A416" s="11">
        <v>408</v>
      </c>
      <c r="B416" s="66" t="s">
        <v>1987</v>
      </c>
      <c r="C416" s="95">
        <v>43703.383946759262</v>
      </c>
      <c r="D416" s="66" t="s">
        <v>1988</v>
      </c>
      <c r="E416" s="68" t="s">
        <v>1989</v>
      </c>
      <c r="F416" s="64" t="s">
        <v>128</v>
      </c>
      <c r="G416" s="65" t="s">
        <v>1</v>
      </c>
      <c r="H416" s="66" t="s">
        <v>1913</v>
      </c>
      <c r="I416" s="11" t="str">
        <f>LEFT(H416,2)</f>
        <v>19</v>
      </c>
      <c r="J416" s="11">
        <v>10</v>
      </c>
      <c r="K416" s="75"/>
      <c r="M416" s="6">
        <f>MONTH(C416)</f>
        <v>8</v>
      </c>
      <c r="N416" s="6">
        <f>YEAR(C416)</f>
        <v>2019</v>
      </c>
    </row>
    <row r="417" spans="1:14" s="6" customFormat="1" ht="18.75" customHeight="1" x14ac:dyDescent="0.25">
      <c r="A417" s="11">
        <v>409</v>
      </c>
      <c r="B417" s="66" t="s">
        <v>2117</v>
      </c>
      <c r="C417" s="95">
        <v>43738.667071759257</v>
      </c>
      <c r="D417" s="66" t="s">
        <v>2118</v>
      </c>
      <c r="E417" s="68" t="s">
        <v>2119</v>
      </c>
      <c r="F417" s="64" t="s">
        <v>230</v>
      </c>
      <c r="G417" s="65" t="s">
        <v>1</v>
      </c>
      <c r="H417" s="66" t="s">
        <v>1913</v>
      </c>
      <c r="I417" s="11" t="str">
        <f>LEFT(H417,2)</f>
        <v>19</v>
      </c>
      <c r="J417" s="11">
        <v>5</v>
      </c>
      <c r="K417" s="75"/>
      <c r="M417" s="6">
        <f>MONTH(C417)</f>
        <v>9</v>
      </c>
      <c r="N417" s="6">
        <f>YEAR(C417)</f>
        <v>2019</v>
      </c>
    </row>
    <row r="418" spans="1:14" s="6" customFormat="1" ht="18.75" customHeight="1" x14ac:dyDescent="0.25">
      <c r="A418" s="11">
        <v>410</v>
      </c>
      <c r="B418" s="66" t="s">
        <v>1911</v>
      </c>
      <c r="C418" s="95">
        <v>43700.320150462961</v>
      </c>
      <c r="D418" s="66" t="s">
        <v>1912</v>
      </c>
      <c r="E418" s="68" t="s">
        <v>1681</v>
      </c>
      <c r="F418" s="64" t="s">
        <v>37</v>
      </c>
      <c r="G418" s="65" t="s">
        <v>1</v>
      </c>
      <c r="H418" s="66" t="s">
        <v>1913</v>
      </c>
      <c r="I418" s="11" t="str">
        <f>LEFT(H418,2)</f>
        <v>19</v>
      </c>
      <c r="J418" s="11">
        <v>10</v>
      </c>
      <c r="K418" s="75"/>
      <c r="M418" s="6">
        <f>MONTH(C418)</f>
        <v>8</v>
      </c>
      <c r="N418" s="6">
        <f>YEAR(C418)</f>
        <v>2019</v>
      </c>
    </row>
    <row r="419" spans="1:14" s="6" customFormat="1" ht="18.75" customHeight="1" x14ac:dyDescent="0.25">
      <c r="A419" s="11">
        <v>411</v>
      </c>
      <c r="B419" s="66" t="s">
        <v>770</v>
      </c>
      <c r="C419" s="95">
        <v>43662.337071759262</v>
      </c>
      <c r="D419" s="66" t="s">
        <v>768</v>
      </c>
      <c r="E419" s="68" t="s">
        <v>769</v>
      </c>
      <c r="F419" s="64" t="s">
        <v>26</v>
      </c>
      <c r="G419" s="65" t="s">
        <v>1</v>
      </c>
      <c r="H419" s="66" t="s">
        <v>410</v>
      </c>
      <c r="I419" s="11" t="str">
        <f>LEFT(H419,2)</f>
        <v>19</v>
      </c>
      <c r="J419" s="11">
        <v>5</v>
      </c>
      <c r="K419" s="75"/>
      <c r="M419" s="6">
        <f>MONTH(C419)</f>
        <v>7</v>
      </c>
      <c r="N419" s="6">
        <f>YEAR(C419)</f>
        <v>2019</v>
      </c>
    </row>
    <row r="420" spans="1:14" s="6" customFormat="1" ht="18.75" customHeight="1" x14ac:dyDescent="0.25">
      <c r="A420" s="11">
        <v>412</v>
      </c>
      <c r="B420" s="66" t="s">
        <v>753</v>
      </c>
      <c r="C420" s="95">
        <v>43662.407175925924</v>
      </c>
      <c r="D420" s="66" t="s">
        <v>752</v>
      </c>
      <c r="E420" s="68" t="s">
        <v>58</v>
      </c>
      <c r="F420" s="64" t="s">
        <v>87</v>
      </c>
      <c r="G420" s="65" t="s">
        <v>1</v>
      </c>
      <c r="H420" s="66" t="s">
        <v>410</v>
      </c>
      <c r="I420" s="11" t="str">
        <f>LEFT(H420,2)</f>
        <v>19</v>
      </c>
      <c r="J420" s="11">
        <v>10</v>
      </c>
      <c r="K420" s="75"/>
      <c r="M420" s="6">
        <f>MONTH(C420)</f>
        <v>7</v>
      </c>
      <c r="N420" s="6">
        <f>YEAR(C420)</f>
        <v>2019</v>
      </c>
    </row>
    <row r="421" spans="1:14" s="6" customFormat="1" ht="18.75" customHeight="1" x14ac:dyDescent="0.25">
      <c r="A421" s="11">
        <v>413</v>
      </c>
      <c r="B421" s="66" t="s">
        <v>2010</v>
      </c>
      <c r="C421" s="95">
        <v>43738.667071759257</v>
      </c>
      <c r="D421" s="66" t="s">
        <v>2011</v>
      </c>
      <c r="E421" s="68" t="s">
        <v>1548</v>
      </c>
      <c r="F421" s="64" t="s">
        <v>378</v>
      </c>
      <c r="G421" s="65" t="s">
        <v>1</v>
      </c>
      <c r="H421" s="66" t="s">
        <v>410</v>
      </c>
      <c r="I421" s="11" t="str">
        <f>LEFT(H421,2)</f>
        <v>19</v>
      </c>
      <c r="J421" s="11">
        <v>10</v>
      </c>
      <c r="K421" s="75"/>
      <c r="M421" s="6">
        <f>MONTH(C421)</f>
        <v>9</v>
      </c>
      <c r="N421" s="6">
        <f>YEAR(C421)</f>
        <v>2019</v>
      </c>
    </row>
    <row r="422" spans="1:14" s="6" customFormat="1" ht="18.75" customHeight="1" x14ac:dyDescent="0.25">
      <c r="A422" s="11">
        <v>414</v>
      </c>
      <c r="B422" s="66" t="s">
        <v>412</v>
      </c>
      <c r="C422" s="95">
        <v>43672.393263888887</v>
      </c>
      <c r="D422" s="66" t="s">
        <v>409</v>
      </c>
      <c r="E422" s="68" t="s">
        <v>411</v>
      </c>
      <c r="F422" s="64" t="s">
        <v>302</v>
      </c>
      <c r="G422" s="65" t="s">
        <v>1</v>
      </c>
      <c r="H422" s="66" t="s">
        <v>410</v>
      </c>
      <c r="I422" s="11" t="str">
        <f>LEFT(H422,2)</f>
        <v>19</v>
      </c>
      <c r="J422" s="11">
        <v>5</v>
      </c>
      <c r="K422" s="75"/>
      <c r="M422" s="6">
        <f>MONTH(C422)</f>
        <v>7</v>
      </c>
      <c r="N422" s="6">
        <f>YEAR(C422)</f>
        <v>2019</v>
      </c>
    </row>
    <row r="423" spans="1:14" s="6" customFormat="1" ht="18.75" customHeight="1" x14ac:dyDescent="0.25">
      <c r="A423" s="11">
        <v>415</v>
      </c>
      <c r="B423" s="66" t="s">
        <v>718</v>
      </c>
      <c r="C423" s="95">
        <v>43663.458391203705</v>
      </c>
      <c r="D423" s="66" t="s">
        <v>716</v>
      </c>
      <c r="E423" s="68" t="s">
        <v>717</v>
      </c>
      <c r="F423" s="64" t="s">
        <v>369</v>
      </c>
      <c r="G423" s="65" t="s">
        <v>1</v>
      </c>
      <c r="H423" s="66" t="s">
        <v>410</v>
      </c>
      <c r="I423" s="11" t="str">
        <f>LEFT(H423,2)</f>
        <v>19</v>
      </c>
      <c r="J423" s="11">
        <v>10</v>
      </c>
      <c r="K423" s="75"/>
      <c r="M423" s="6">
        <f>MONTH(C423)</f>
        <v>7</v>
      </c>
      <c r="N423" s="6">
        <f>YEAR(C423)</f>
        <v>2019</v>
      </c>
    </row>
    <row r="424" spans="1:14" s="6" customFormat="1" ht="18.75" customHeight="1" x14ac:dyDescent="0.25">
      <c r="A424" s="11">
        <v>416</v>
      </c>
      <c r="B424" s="66" t="s">
        <v>590</v>
      </c>
      <c r="C424" s="95">
        <v>43668.441990740743</v>
      </c>
      <c r="D424" s="66" t="s">
        <v>589</v>
      </c>
      <c r="E424" s="68" t="s">
        <v>264</v>
      </c>
      <c r="F424" s="64" t="s">
        <v>317</v>
      </c>
      <c r="G424" s="65" t="s">
        <v>1</v>
      </c>
      <c r="H424" s="66" t="s">
        <v>588</v>
      </c>
      <c r="I424" s="11" t="str">
        <f>LEFT(H424,2)</f>
        <v>19</v>
      </c>
      <c r="J424" s="11">
        <v>10</v>
      </c>
      <c r="K424" s="75"/>
      <c r="M424" s="6">
        <f>MONTH(C424)</f>
        <v>7</v>
      </c>
      <c r="N424" s="6">
        <f>YEAR(C424)</f>
        <v>2019</v>
      </c>
    </row>
    <row r="425" spans="1:14" s="6" customFormat="1" ht="18.75" customHeight="1" x14ac:dyDescent="0.25">
      <c r="A425" s="11">
        <v>417</v>
      </c>
      <c r="B425" s="66" t="s">
        <v>1734</v>
      </c>
      <c r="C425" s="95">
        <v>43692.423842592594</v>
      </c>
      <c r="D425" s="66" t="s">
        <v>1735</v>
      </c>
      <c r="E425" s="68" t="s">
        <v>608</v>
      </c>
      <c r="F425" s="64" t="s">
        <v>782</v>
      </c>
      <c r="G425" s="65" t="s">
        <v>1</v>
      </c>
      <c r="H425" s="66" t="s">
        <v>1540</v>
      </c>
      <c r="I425" s="11" t="str">
        <f>LEFT(H425,2)</f>
        <v>19</v>
      </c>
      <c r="J425" s="11">
        <v>10</v>
      </c>
      <c r="K425" s="75"/>
      <c r="M425" s="6">
        <f>MONTH(C425)</f>
        <v>8</v>
      </c>
      <c r="N425" s="6">
        <f>YEAR(C425)</f>
        <v>2019</v>
      </c>
    </row>
    <row r="426" spans="1:14" s="6" customFormat="1" ht="18.75" customHeight="1" x14ac:dyDescent="0.25">
      <c r="A426" s="11">
        <v>418</v>
      </c>
      <c r="B426" s="66" t="s">
        <v>1539</v>
      </c>
      <c r="C426" s="95">
        <v>43690.452997685185</v>
      </c>
      <c r="D426" s="66" t="s">
        <v>1541</v>
      </c>
      <c r="E426" s="68" t="s">
        <v>1542</v>
      </c>
      <c r="F426" s="64" t="s">
        <v>1155</v>
      </c>
      <c r="G426" s="65" t="s">
        <v>1</v>
      </c>
      <c r="H426" s="66" t="s">
        <v>1540</v>
      </c>
      <c r="I426" s="11" t="str">
        <f>LEFT(H426,2)</f>
        <v>19</v>
      </c>
      <c r="J426" s="11">
        <v>10</v>
      </c>
      <c r="K426" s="75"/>
      <c r="M426" s="6">
        <f>MONTH(C426)</f>
        <v>8</v>
      </c>
      <c r="N426" s="6">
        <f>YEAR(C426)</f>
        <v>2019</v>
      </c>
    </row>
    <row r="427" spans="1:14" s="6" customFormat="1" ht="18.75" customHeight="1" x14ac:dyDescent="0.25">
      <c r="A427" s="11">
        <v>419</v>
      </c>
      <c r="B427" s="66" t="s">
        <v>686</v>
      </c>
      <c r="C427" s="95">
        <v>43664.39565972222</v>
      </c>
      <c r="D427" s="66" t="s">
        <v>685</v>
      </c>
      <c r="E427" s="68" t="s">
        <v>598</v>
      </c>
      <c r="F427" s="64" t="s">
        <v>87</v>
      </c>
      <c r="G427" s="65" t="s">
        <v>1</v>
      </c>
      <c r="H427" s="66" t="s">
        <v>658</v>
      </c>
      <c r="I427" s="11" t="str">
        <f>LEFT(H427,2)</f>
        <v>19</v>
      </c>
      <c r="J427" s="11">
        <v>10</v>
      </c>
      <c r="K427" s="75"/>
      <c r="M427" s="6">
        <f>MONTH(C427)</f>
        <v>7</v>
      </c>
      <c r="N427" s="6">
        <f>YEAR(C427)</f>
        <v>2019</v>
      </c>
    </row>
    <row r="428" spans="1:14" s="6" customFormat="1" ht="18.75" customHeight="1" x14ac:dyDescent="0.25">
      <c r="A428" s="11">
        <v>420</v>
      </c>
      <c r="B428" s="66" t="s">
        <v>677</v>
      </c>
      <c r="C428" s="95">
        <v>43664.444479166668</v>
      </c>
      <c r="D428" s="66" t="s">
        <v>675</v>
      </c>
      <c r="E428" s="68" t="s">
        <v>318</v>
      </c>
      <c r="F428" s="64" t="s">
        <v>676</v>
      </c>
      <c r="G428" s="65" t="s">
        <v>1</v>
      </c>
      <c r="H428" s="66" t="s">
        <v>658</v>
      </c>
      <c r="I428" s="11" t="str">
        <f>LEFT(H428,2)</f>
        <v>19</v>
      </c>
      <c r="J428" s="11">
        <v>10</v>
      </c>
      <c r="K428" s="75"/>
      <c r="M428" s="6">
        <f>MONTH(C428)</f>
        <v>7</v>
      </c>
      <c r="N428" s="6">
        <f>YEAR(C428)</f>
        <v>2019</v>
      </c>
    </row>
    <row r="429" spans="1:14" s="6" customFormat="1" ht="18.75" customHeight="1" x14ac:dyDescent="0.25">
      <c r="A429" s="11">
        <v>421</v>
      </c>
      <c r="B429" s="66" t="s">
        <v>1491</v>
      </c>
      <c r="C429" s="95">
        <v>43690.343148148146</v>
      </c>
      <c r="D429" s="66" t="s">
        <v>1492</v>
      </c>
      <c r="E429" s="68" t="s">
        <v>332</v>
      </c>
      <c r="F429" s="64" t="s">
        <v>1</v>
      </c>
      <c r="G429" s="65" t="s">
        <v>1</v>
      </c>
      <c r="H429" s="66" t="s">
        <v>658</v>
      </c>
      <c r="I429" s="11" t="str">
        <f>LEFT(H429,2)</f>
        <v>19</v>
      </c>
      <c r="J429" s="11">
        <v>5</v>
      </c>
      <c r="K429" s="75"/>
      <c r="M429" s="6">
        <f>MONTH(C429)</f>
        <v>8</v>
      </c>
      <c r="N429" s="6">
        <f>YEAR(C429)</f>
        <v>2019</v>
      </c>
    </row>
    <row r="430" spans="1:14" s="6" customFormat="1" ht="18.75" customHeight="1" x14ac:dyDescent="0.25">
      <c r="A430" s="11">
        <v>422</v>
      </c>
      <c r="B430" s="66" t="s">
        <v>694</v>
      </c>
      <c r="C430" s="95">
        <v>43664.390532407408</v>
      </c>
      <c r="D430" s="66" t="s">
        <v>691</v>
      </c>
      <c r="E430" s="68" t="s">
        <v>693</v>
      </c>
      <c r="F430" s="64" t="s">
        <v>692</v>
      </c>
      <c r="G430" s="65" t="s">
        <v>1</v>
      </c>
      <c r="H430" s="66" t="s">
        <v>658</v>
      </c>
      <c r="I430" s="11" t="str">
        <f>LEFT(H430,2)</f>
        <v>19</v>
      </c>
      <c r="J430" s="11">
        <v>10</v>
      </c>
      <c r="K430" s="75"/>
      <c r="M430" s="6">
        <f>MONTH(C430)</f>
        <v>7</v>
      </c>
      <c r="N430" s="6">
        <f>YEAR(C430)</f>
        <v>2019</v>
      </c>
    </row>
    <row r="431" spans="1:14" s="6" customFormat="1" ht="18.75" customHeight="1" x14ac:dyDescent="0.25">
      <c r="A431" s="11">
        <v>423</v>
      </c>
      <c r="B431" s="66" t="s">
        <v>681</v>
      </c>
      <c r="C431" s="95">
        <v>43664.399004629631</v>
      </c>
      <c r="D431" s="66" t="s">
        <v>678</v>
      </c>
      <c r="E431" s="68" t="s">
        <v>680</v>
      </c>
      <c r="F431" s="64" t="s">
        <v>679</v>
      </c>
      <c r="G431" s="65" t="s">
        <v>1</v>
      </c>
      <c r="H431" s="66" t="s">
        <v>658</v>
      </c>
      <c r="I431" s="11" t="str">
        <f>LEFT(H431,2)</f>
        <v>19</v>
      </c>
      <c r="J431" s="11">
        <v>10</v>
      </c>
      <c r="K431" s="75"/>
      <c r="M431" s="6">
        <f>MONTH(C431)</f>
        <v>7</v>
      </c>
      <c r="N431" s="6">
        <f>YEAR(C431)</f>
        <v>2019</v>
      </c>
    </row>
    <row r="432" spans="1:14" s="6" customFormat="1" ht="18.75" customHeight="1" x14ac:dyDescent="0.25">
      <c r="A432" s="11">
        <v>424</v>
      </c>
      <c r="B432" s="66" t="s">
        <v>667</v>
      </c>
      <c r="C432" s="95">
        <v>43664.609965277778</v>
      </c>
      <c r="D432" s="66" t="s">
        <v>665</v>
      </c>
      <c r="E432" s="68" t="s">
        <v>666</v>
      </c>
      <c r="F432" s="64" t="s">
        <v>230</v>
      </c>
      <c r="G432" s="65" t="s">
        <v>1</v>
      </c>
      <c r="H432" s="66" t="s">
        <v>658</v>
      </c>
      <c r="I432" s="11" t="str">
        <f>LEFT(H432,2)</f>
        <v>19</v>
      </c>
      <c r="J432" s="11">
        <v>10</v>
      </c>
      <c r="K432" s="75"/>
      <c r="M432" s="6">
        <f>MONTH(C432)</f>
        <v>7</v>
      </c>
      <c r="N432" s="6">
        <f>YEAR(C432)</f>
        <v>2019</v>
      </c>
    </row>
    <row r="433" spans="1:14" s="6" customFormat="1" ht="18.75" customHeight="1" x14ac:dyDescent="0.25">
      <c r="A433" s="11">
        <v>425</v>
      </c>
      <c r="B433" s="66" t="s">
        <v>684</v>
      </c>
      <c r="C433" s="95">
        <v>43664.397939814815</v>
      </c>
      <c r="D433" s="66" t="s">
        <v>682</v>
      </c>
      <c r="E433" s="68" t="s">
        <v>218</v>
      </c>
      <c r="F433" s="64" t="s">
        <v>683</v>
      </c>
      <c r="G433" s="65" t="s">
        <v>1</v>
      </c>
      <c r="H433" s="66" t="s">
        <v>658</v>
      </c>
      <c r="I433" s="11" t="str">
        <f>LEFT(H433,2)</f>
        <v>19</v>
      </c>
      <c r="J433" s="11">
        <v>10</v>
      </c>
      <c r="K433" s="75"/>
      <c r="M433" s="6">
        <f>MONTH(C433)</f>
        <v>7</v>
      </c>
      <c r="N433" s="6">
        <f>YEAR(C433)</f>
        <v>2019</v>
      </c>
    </row>
    <row r="434" spans="1:14" s="6" customFormat="1" ht="18.75" customHeight="1" x14ac:dyDescent="0.25">
      <c r="A434" s="11">
        <v>426</v>
      </c>
      <c r="B434" s="66" t="s">
        <v>660</v>
      </c>
      <c r="C434" s="95">
        <v>43664.650914351849</v>
      </c>
      <c r="D434" s="66" t="s">
        <v>657</v>
      </c>
      <c r="E434" s="68" t="s">
        <v>659</v>
      </c>
      <c r="F434" s="64" t="s">
        <v>188</v>
      </c>
      <c r="G434" s="65" t="s">
        <v>1</v>
      </c>
      <c r="H434" s="66" t="s">
        <v>658</v>
      </c>
      <c r="I434" s="11" t="str">
        <f>LEFT(H434,2)</f>
        <v>19</v>
      </c>
      <c r="J434" s="11">
        <v>10</v>
      </c>
      <c r="K434" s="75"/>
      <c r="M434" s="6">
        <f>MONTH(C434)</f>
        <v>7</v>
      </c>
      <c r="N434" s="6">
        <f>YEAR(C434)</f>
        <v>2019</v>
      </c>
    </row>
    <row r="435" spans="1:14" s="6" customFormat="1" ht="18.75" customHeight="1" x14ac:dyDescent="0.25">
      <c r="A435" s="11">
        <v>427</v>
      </c>
      <c r="B435" s="66" t="s">
        <v>690</v>
      </c>
      <c r="C435" s="95">
        <v>43664.394652777781</v>
      </c>
      <c r="D435" s="66" t="s">
        <v>687</v>
      </c>
      <c r="E435" s="68" t="s">
        <v>689</v>
      </c>
      <c r="F435" s="64" t="s">
        <v>688</v>
      </c>
      <c r="G435" s="65" t="s">
        <v>1</v>
      </c>
      <c r="H435" s="66" t="s">
        <v>658</v>
      </c>
      <c r="I435" s="11" t="str">
        <f>LEFT(H435,2)</f>
        <v>19</v>
      </c>
      <c r="J435" s="11">
        <v>10</v>
      </c>
      <c r="K435" s="75"/>
      <c r="M435" s="6">
        <f>MONTH(C435)</f>
        <v>7</v>
      </c>
      <c r="N435" s="6">
        <f>YEAR(C435)</f>
        <v>2019</v>
      </c>
    </row>
    <row r="436" spans="1:14" s="6" customFormat="1" ht="18.75" customHeight="1" x14ac:dyDescent="0.25">
      <c r="A436" s="11">
        <v>428</v>
      </c>
      <c r="B436" s="66" t="s">
        <v>459</v>
      </c>
      <c r="C436" s="95">
        <v>43671.330034722225</v>
      </c>
      <c r="D436" s="66" t="s">
        <v>456</v>
      </c>
      <c r="E436" s="68" t="s">
        <v>181</v>
      </c>
      <c r="F436" s="64" t="s">
        <v>458</v>
      </c>
      <c r="G436" s="65" t="s">
        <v>1</v>
      </c>
      <c r="H436" s="66" t="s">
        <v>457</v>
      </c>
      <c r="I436" s="11" t="str">
        <f>LEFT(H436,2)</f>
        <v>19</v>
      </c>
      <c r="J436" s="11">
        <v>11</v>
      </c>
      <c r="K436" s="75"/>
      <c r="M436" s="6">
        <f>MONTH(C436)</f>
        <v>7</v>
      </c>
      <c r="N436" s="6">
        <f>YEAR(C436)</f>
        <v>2019</v>
      </c>
    </row>
    <row r="437" spans="1:14" s="6" customFormat="1" ht="18.75" customHeight="1" x14ac:dyDescent="0.25">
      <c r="A437" s="11">
        <v>429</v>
      </c>
      <c r="B437" s="66" t="s">
        <v>656</v>
      </c>
      <c r="C437" s="95">
        <v>43664.693101851852</v>
      </c>
      <c r="D437" s="66" t="s">
        <v>654</v>
      </c>
      <c r="E437" s="68" t="s">
        <v>655</v>
      </c>
      <c r="F437" s="64" t="s">
        <v>102</v>
      </c>
      <c r="G437" s="65" t="s">
        <v>1</v>
      </c>
      <c r="H437" s="66" t="s">
        <v>457</v>
      </c>
      <c r="I437" s="11" t="str">
        <f>LEFT(H437,2)</f>
        <v>19</v>
      </c>
      <c r="J437" s="11">
        <v>6</v>
      </c>
      <c r="K437" s="75"/>
      <c r="M437" s="6">
        <f>MONTH(C437)</f>
        <v>7</v>
      </c>
      <c r="N437" s="6">
        <f>YEAR(C437)</f>
        <v>2019</v>
      </c>
    </row>
    <row r="438" spans="1:14" s="6" customFormat="1" ht="18.75" customHeight="1" x14ac:dyDescent="0.25">
      <c r="A438" s="11">
        <v>430</v>
      </c>
      <c r="B438" s="66" t="s">
        <v>647</v>
      </c>
      <c r="C438" s="95">
        <v>43665.385081018518</v>
      </c>
      <c r="D438" s="66" t="s">
        <v>645</v>
      </c>
      <c r="E438" s="68" t="s">
        <v>185</v>
      </c>
      <c r="F438" s="64" t="s">
        <v>646</v>
      </c>
      <c r="G438" s="65" t="s">
        <v>1</v>
      </c>
      <c r="H438" s="66" t="s">
        <v>457</v>
      </c>
      <c r="I438" s="11" t="str">
        <f>LEFT(H438,2)</f>
        <v>19</v>
      </c>
      <c r="J438" s="11">
        <v>5</v>
      </c>
      <c r="K438" s="75"/>
      <c r="M438" s="6">
        <f>MONTH(C438)</f>
        <v>7</v>
      </c>
      <c r="N438" s="6">
        <f>YEAR(C438)</f>
        <v>2019</v>
      </c>
    </row>
    <row r="439" spans="1:14" s="6" customFormat="1" ht="18.75" customHeight="1" x14ac:dyDescent="0.25">
      <c r="A439" s="11">
        <v>431</v>
      </c>
      <c r="B439" s="66" t="s">
        <v>650</v>
      </c>
      <c r="C439" s="95">
        <v>43665.376481481479</v>
      </c>
      <c r="D439" s="66" t="s">
        <v>648</v>
      </c>
      <c r="E439" s="68" t="s">
        <v>181</v>
      </c>
      <c r="F439" s="64" t="s">
        <v>649</v>
      </c>
      <c r="G439" s="65" t="s">
        <v>1</v>
      </c>
      <c r="H439" s="66" t="s">
        <v>457</v>
      </c>
      <c r="I439" s="11" t="str">
        <f>LEFT(H439,2)</f>
        <v>19</v>
      </c>
      <c r="J439" s="11">
        <v>5</v>
      </c>
      <c r="K439" s="75"/>
      <c r="M439" s="6">
        <f>MONTH(C439)</f>
        <v>7</v>
      </c>
      <c r="N439" s="6">
        <f>YEAR(C439)</f>
        <v>2019</v>
      </c>
    </row>
    <row r="440" spans="1:14" s="6" customFormat="1" ht="18.75" customHeight="1" x14ac:dyDescent="0.25">
      <c r="A440" s="11">
        <v>432</v>
      </c>
      <c r="B440" s="66" t="s">
        <v>2022</v>
      </c>
      <c r="C440" s="95">
        <v>43738.667071759257</v>
      </c>
      <c r="D440" s="66" t="s">
        <v>2023</v>
      </c>
      <c r="E440" s="68" t="s">
        <v>1677</v>
      </c>
      <c r="F440" s="64" t="s">
        <v>2024</v>
      </c>
      <c r="G440" s="65" t="s">
        <v>1</v>
      </c>
      <c r="H440" s="66" t="s">
        <v>457</v>
      </c>
      <c r="I440" s="11" t="str">
        <f>LEFT(H440,2)</f>
        <v>19</v>
      </c>
      <c r="J440" s="11">
        <v>5</v>
      </c>
      <c r="K440" s="75"/>
      <c r="M440" s="6">
        <f>MONTH(C440)</f>
        <v>9</v>
      </c>
      <c r="N440" s="6">
        <f>YEAR(C440)</f>
        <v>2019</v>
      </c>
    </row>
    <row r="441" spans="1:14" s="6" customFormat="1" ht="18.75" customHeight="1" x14ac:dyDescent="0.25">
      <c r="A441" s="11">
        <v>433</v>
      </c>
      <c r="B441" s="66" t="s">
        <v>1404</v>
      </c>
      <c r="C441" s="95">
        <v>43683.415347222224</v>
      </c>
      <c r="D441" s="66" t="s">
        <v>1405</v>
      </c>
      <c r="E441" s="68" t="s">
        <v>809</v>
      </c>
      <c r="F441" s="64" t="s">
        <v>92</v>
      </c>
      <c r="G441" s="65" t="s">
        <v>1</v>
      </c>
      <c r="H441" s="66" t="s">
        <v>618</v>
      </c>
      <c r="I441" s="11" t="str">
        <f>LEFT(H441,2)</f>
        <v>19</v>
      </c>
      <c r="J441" s="11">
        <v>5</v>
      </c>
      <c r="K441" s="75"/>
      <c r="M441" s="6">
        <f>MONTH(C441)</f>
        <v>8</v>
      </c>
      <c r="N441" s="6">
        <f>YEAR(C441)</f>
        <v>2019</v>
      </c>
    </row>
    <row r="442" spans="1:14" s="6" customFormat="1" ht="18.75" customHeight="1" x14ac:dyDescent="0.25">
      <c r="A442" s="11">
        <v>434</v>
      </c>
      <c r="B442" s="66" t="s">
        <v>1918</v>
      </c>
      <c r="C442" s="95">
        <v>43701.308969907404</v>
      </c>
      <c r="D442" s="66" t="s">
        <v>1919</v>
      </c>
      <c r="E442" s="68" t="s">
        <v>181</v>
      </c>
      <c r="F442" s="64" t="s">
        <v>87</v>
      </c>
      <c r="G442" s="65" t="s">
        <v>1</v>
      </c>
      <c r="H442" s="66" t="s">
        <v>618</v>
      </c>
      <c r="I442" s="11" t="str">
        <f>LEFT(H442,2)</f>
        <v>19</v>
      </c>
      <c r="J442" s="11">
        <v>5</v>
      </c>
      <c r="K442" s="75"/>
      <c r="M442" s="6">
        <f>MONTH(C442)</f>
        <v>8</v>
      </c>
      <c r="N442" s="6">
        <f>YEAR(C442)</f>
        <v>2019</v>
      </c>
    </row>
    <row r="443" spans="1:14" s="6" customFormat="1" ht="18.75" customHeight="1" x14ac:dyDescent="0.25">
      <c r="A443" s="11">
        <v>435</v>
      </c>
      <c r="B443" s="66" t="s">
        <v>620</v>
      </c>
      <c r="C443" s="95">
        <v>43668.322812500002</v>
      </c>
      <c r="D443" s="66" t="s">
        <v>617</v>
      </c>
      <c r="E443" s="68" t="s">
        <v>619</v>
      </c>
      <c r="F443" s="64" t="s">
        <v>82</v>
      </c>
      <c r="G443" s="65" t="s">
        <v>1</v>
      </c>
      <c r="H443" s="66" t="s">
        <v>618</v>
      </c>
      <c r="I443" s="11" t="str">
        <f>LEFT(H443,2)</f>
        <v>19</v>
      </c>
      <c r="J443" s="11">
        <v>10</v>
      </c>
      <c r="K443" s="75"/>
      <c r="M443" s="6">
        <f>MONTH(C443)</f>
        <v>7</v>
      </c>
      <c r="N443" s="6">
        <f>YEAR(C443)</f>
        <v>2019</v>
      </c>
    </row>
    <row r="444" spans="1:14" s="6" customFormat="1" ht="18.75" customHeight="1" x14ac:dyDescent="0.25">
      <c r="A444" s="11">
        <v>436</v>
      </c>
      <c r="B444" s="66" t="s">
        <v>595</v>
      </c>
      <c r="C444" s="95">
        <v>43668.432488425926</v>
      </c>
      <c r="D444" s="66" t="s">
        <v>593</v>
      </c>
      <c r="E444" s="68" t="s">
        <v>594</v>
      </c>
      <c r="F444" s="64" t="s">
        <v>57</v>
      </c>
      <c r="G444" s="65" t="s">
        <v>1</v>
      </c>
      <c r="H444" s="66" t="s">
        <v>584</v>
      </c>
      <c r="I444" s="11" t="str">
        <f>LEFT(H444,2)</f>
        <v>19</v>
      </c>
      <c r="J444" s="11">
        <v>10</v>
      </c>
      <c r="K444" s="75"/>
      <c r="M444" s="6">
        <f>MONTH(C444)</f>
        <v>7</v>
      </c>
      <c r="N444" s="6">
        <f>YEAR(C444)</f>
        <v>2019</v>
      </c>
    </row>
    <row r="445" spans="1:14" s="6" customFormat="1" ht="18.75" customHeight="1" x14ac:dyDescent="0.25">
      <c r="A445" s="11">
        <v>437</v>
      </c>
      <c r="B445" s="66" t="s">
        <v>2147</v>
      </c>
      <c r="C445" s="95">
        <v>43742.399340277778</v>
      </c>
      <c r="D445" s="66" t="s">
        <v>2148</v>
      </c>
      <c r="E445" s="68" t="s">
        <v>868</v>
      </c>
      <c r="F445" s="64" t="s">
        <v>977</v>
      </c>
      <c r="G445" s="65" t="s">
        <v>1</v>
      </c>
      <c r="H445" s="66" t="s">
        <v>597</v>
      </c>
      <c r="I445" s="11" t="str">
        <f>LEFT(H445,2)</f>
        <v>19</v>
      </c>
      <c r="J445" s="11">
        <v>5</v>
      </c>
      <c r="K445" s="75"/>
      <c r="M445" s="6">
        <f>MONTH(C445)</f>
        <v>10</v>
      </c>
      <c r="N445" s="6">
        <f>YEAR(C445)</f>
        <v>2019</v>
      </c>
    </row>
    <row r="446" spans="1:14" s="6" customFormat="1" ht="18.75" customHeight="1" x14ac:dyDescent="0.25">
      <c r="A446" s="11">
        <v>438</v>
      </c>
      <c r="B446" s="66" t="s">
        <v>1736</v>
      </c>
      <c r="C446" s="95">
        <v>43692.431527777779</v>
      </c>
      <c r="D446" s="66" t="s">
        <v>1737</v>
      </c>
      <c r="E446" s="68" t="s">
        <v>252</v>
      </c>
      <c r="F446" s="64" t="s">
        <v>165</v>
      </c>
      <c r="G446" s="65" t="s">
        <v>1</v>
      </c>
      <c r="H446" s="66" t="s">
        <v>597</v>
      </c>
      <c r="I446" s="11" t="str">
        <f>LEFT(H446,2)</f>
        <v>19</v>
      </c>
      <c r="J446" s="11">
        <v>10</v>
      </c>
      <c r="K446" s="75"/>
      <c r="M446" s="6">
        <f>MONTH(C446)</f>
        <v>8</v>
      </c>
      <c r="N446" s="6">
        <f>YEAR(C446)</f>
        <v>2019</v>
      </c>
    </row>
    <row r="447" spans="1:14" s="6" customFormat="1" ht="18.75" customHeight="1" x14ac:dyDescent="0.25">
      <c r="A447" s="11">
        <v>439</v>
      </c>
      <c r="B447" s="66" t="s">
        <v>1509</v>
      </c>
      <c r="C447" s="95">
        <v>43690.385115740741</v>
      </c>
      <c r="D447" s="66" t="s">
        <v>1510</v>
      </c>
      <c r="E447" s="68" t="s">
        <v>1511</v>
      </c>
      <c r="F447" s="64" t="s">
        <v>235</v>
      </c>
      <c r="G447" s="65" t="s">
        <v>1</v>
      </c>
      <c r="H447" s="66" t="s">
        <v>597</v>
      </c>
      <c r="I447" s="11" t="str">
        <f>LEFT(H447,2)</f>
        <v>19</v>
      </c>
      <c r="J447" s="11">
        <v>5</v>
      </c>
      <c r="K447" s="75"/>
      <c r="M447" s="6">
        <f>MONTH(C447)</f>
        <v>8</v>
      </c>
      <c r="N447" s="6">
        <f>YEAR(C447)</f>
        <v>2019</v>
      </c>
    </row>
    <row r="448" spans="1:14" s="6" customFormat="1" ht="18.75" customHeight="1" x14ac:dyDescent="0.25">
      <c r="A448" s="11">
        <v>440</v>
      </c>
      <c r="B448" s="66" t="s">
        <v>2149</v>
      </c>
      <c r="C448" s="95">
        <v>43742.401458333334</v>
      </c>
      <c r="D448" s="66" t="s">
        <v>2150</v>
      </c>
      <c r="E448" s="68" t="s">
        <v>2151</v>
      </c>
      <c r="F448" s="64" t="s">
        <v>306</v>
      </c>
      <c r="G448" s="65" t="s">
        <v>1</v>
      </c>
      <c r="H448" s="66" t="s">
        <v>597</v>
      </c>
      <c r="I448" s="11" t="str">
        <f>LEFT(H448,2)</f>
        <v>19</v>
      </c>
      <c r="J448" s="11">
        <v>5</v>
      </c>
      <c r="K448" s="75"/>
      <c r="M448" s="6">
        <f>MONTH(C448)</f>
        <v>10</v>
      </c>
      <c r="N448" s="6">
        <f>YEAR(C448)</f>
        <v>2019</v>
      </c>
    </row>
    <row r="449" spans="1:14" s="6" customFormat="1" ht="18.75" customHeight="1" x14ac:dyDescent="0.25">
      <c r="A449" s="11">
        <v>441</v>
      </c>
      <c r="B449" s="66" t="s">
        <v>616</v>
      </c>
      <c r="C449" s="95">
        <v>43668.338009259256</v>
      </c>
      <c r="D449" s="80" t="s">
        <v>614</v>
      </c>
      <c r="E449" s="68" t="s">
        <v>615</v>
      </c>
      <c r="F449" s="64" t="s">
        <v>1</v>
      </c>
      <c r="G449" s="65" t="s">
        <v>1</v>
      </c>
      <c r="H449" s="66" t="s">
        <v>597</v>
      </c>
      <c r="I449" s="11" t="str">
        <f>LEFT(H449,2)</f>
        <v>19</v>
      </c>
      <c r="J449" s="11">
        <v>5</v>
      </c>
      <c r="K449" s="75"/>
      <c r="M449" s="6">
        <f>MONTH(C449)</f>
        <v>7</v>
      </c>
      <c r="N449" s="6">
        <f>YEAR(C449)</f>
        <v>2019</v>
      </c>
    </row>
    <row r="450" spans="1:14" s="6" customFormat="1" ht="18.75" customHeight="1" x14ac:dyDescent="0.25">
      <c r="A450" s="11">
        <v>442</v>
      </c>
      <c r="B450" s="66" t="s">
        <v>606</v>
      </c>
      <c r="C450" s="95">
        <v>43668.396921296298</v>
      </c>
      <c r="D450" s="66" t="s">
        <v>604</v>
      </c>
      <c r="E450" s="68" t="s">
        <v>605</v>
      </c>
      <c r="F450" s="64" t="s">
        <v>172</v>
      </c>
      <c r="G450" s="65" t="s">
        <v>1</v>
      </c>
      <c r="H450" s="66" t="s">
        <v>597</v>
      </c>
      <c r="I450" s="11" t="str">
        <f>LEFT(H450,2)</f>
        <v>19</v>
      </c>
      <c r="J450" s="11">
        <v>5</v>
      </c>
      <c r="K450" s="75"/>
      <c r="M450" s="6">
        <f>MONTH(C450)</f>
        <v>7</v>
      </c>
      <c r="N450" s="6">
        <f>YEAR(C450)</f>
        <v>2019</v>
      </c>
    </row>
    <row r="451" spans="1:14" s="6" customFormat="1" ht="18.75" customHeight="1" x14ac:dyDescent="0.25">
      <c r="A451" s="11">
        <v>443</v>
      </c>
      <c r="B451" s="78" t="s">
        <v>599</v>
      </c>
      <c r="C451" s="96">
        <v>43668.406585648147</v>
      </c>
      <c r="D451" s="78" t="s">
        <v>596</v>
      </c>
      <c r="E451" s="82" t="s">
        <v>598</v>
      </c>
      <c r="F451" s="83" t="s">
        <v>498</v>
      </c>
      <c r="G451" s="84" t="s">
        <v>1</v>
      </c>
      <c r="H451" s="78" t="s">
        <v>597</v>
      </c>
      <c r="I451" s="11" t="str">
        <f>LEFT(H451,2)</f>
        <v>19</v>
      </c>
      <c r="J451" s="11">
        <v>10</v>
      </c>
      <c r="K451" s="85"/>
      <c r="M451" s="6">
        <f>MONTH(C451)</f>
        <v>7</v>
      </c>
      <c r="N451" s="6">
        <f>YEAR(C451)</f>
        <v>2019</v>
      </c>
    </row>
    <row r="452" spans="1:14" s="6" customFormat="1" ht="18.75" customHeight="1" x14ac:dyDescent="0.25">
      <c r="A452" s="11">
        <v>444</v>
      </c>
      <c r="B452" s="66" t="s">
        <v>1740</v>
      </c>
      <c r="C452" s="95">
        <v>43692.437719907408</v>
      </c>
      <c r="D452" s="66" t="s">
        <v>1741</v>
      </c>
      <c r="E452" s="68" t="s">
        <v>1742</v>
      </c>
      <c r="F452" s="64" t="s">
        <v>1743</v>
      </c>
      <c r="G452" s="65" t="s">
        <v>1</v>
      </c>
      <c r="H452" s="66" t="s">
        <v>1744</v>
      </c>
      <c r="I452" s="11" t="str">
        <f>LEFT(H452,2)</f>
        <v>19</v>
      </c>
      <c r="J452" s="11">
        <v>5</v>
      </c>
      <c r="K452" s="75"/>
      <c r="M452" s="6">
        <f>MONTH(C452)</f>
        <v>8</v>
      </c>
      <c r="N452" s="6">
        <f>YEAR(C452)</f>
        <v>2019</v>
      </c>
    </row>
    <row r="453" spans="1:14" s="6" customFormat="1" ht="18.75" customHeight="1" x14ac:dyDescent="0.25">
      <c r="A453" s="11">
        <v>445</v>
      </c>
      <c r="B453" s="66" t="s">
        <v>1876</v>
      </c>
      <c r="C453" s="95">
        <v>43698.478460648148</v>
      </c>
      <c r="D453" s="66" t="s">
        <v>1877</v>
      </c>
      <c r="E453" s="68" t="s">
        <v>181</v>
      </c>
      <c r="F453" s="64" t="s">
        <v>449</v>
      </c>
      <c r="G453" s="65" t="s">
        <v>1</v>
      </c>
      <c r="H453" s="66" t="s">
        <v>1744</v>
      </c>
      <c r="I453" s="11" t="str">
        <f>LEFT(H453,2)</f>
        <v>19</v>
      </c>
      <c r="J453" s="11">
        <v>5</v>
      </c>
      <c r="K453" s="75"/>
      <c r="M453" s="6">
        <f>MONTH(C453)</f>
        <v>8</v>
      </c>
      <c r="N453" s="6">
        <f>YEAR(C453)</f>
        <v>2019</v>
      </c>
    </row>
    <row r="454" spans="1:14" s="6" customFormat="1" ht="18.75" customHeight="1" x14ac:dyDescent="0.25">
      <c r="A454" s="11">
        <v>446</v>
      </c>
      <c r="B454" s="66" t="s">
        <v>2004</v>
      </c>
      <c r="C454" s="95">
        <v>43738.667071759257</v>
      </c>
      <c r="D454" s="66" t="s">
        <v>2005</v>
      </c>
      <c r="E454" s="68" t="s">
        <v>2006</v>
      </c>
      <c r="F454" s="64" t="s">
        <v>172</v>
      </c>
      <c r="G454" s="65" t="s">
        <v>1</v>
      </c>
      <c r="H454" s="66" t="s">
        <v>1744</v>
      </c>
      <c r="I454" s="11" t="str">
        <f>LEFT(H454,2)</f>
        <v>19</v>
      </c>
      <c r="J454" s="11">
        <v>10</v>
      </c>
      <c r="K454" s="75"/>
      <c r="M454" s="6">
        <f>MONTH(C454)</f>
        <v>9</v>
      </c>
      <c r="N454" s="6">
        <f>YEAR(C454)</f>
        <v>2019</v>
      </c>
    </row>
    <row r="455" spans="1:14" s="6" customFormat="1" ht="18.75" customHeight="1" x14ac:dyDescent="0.25">
      <c r="A455" s="11">
        <v>447</v>
      </c>
      <c r="B455" s="66" t="s">
        <v>2166</v>
      </c>
      <c r="C455" s="95">
        <v>43773.637361111112</v>
      </c>
      <c r="D455" s="66" t="s">
        <v>2167</v>
      </c>
      <c r="E455" s="68" t="s">
        <v>138</v>
      </c>
      <c r="F455" s="64" t="s">
        <v>575</v>
      </c>
      <c r="G455" s="65" t="s">
        <v>1</v>
      </c>
      <c r="H455" s="66" t="s">
        <v>1744</v>
      </c>
      <c r="I455" s="11" t="str">
        <f>LEFT(H455,2)</f>
        <v>19</v>
      </c>
      <c r="J455" s="11">
        <v>5</v>
      </c>
      <c r="K455" s="75"/>
      <c r="M455" s="6">
        <f>MONTH(C455)</f>
        <v>11</v>
      </c>
      <c r="N455" s="6">
        <f>YEAR(C455)</f>
        <v>2019</v>
      </c>
    </row>
    <row r="456" spans="1:14" s="6" customFormat="1" ht="18.75" customHeight="1" x14ac:dyDescent="0.25">
      <c r="A456" s="11">
        <v>448</v>
      </c>
      <c r="B456" s="66" t="s">
        <v>1873</v>
      </c>
      <c r="C456" s="95">
        <v>43698.477141203701</v>
      </c>
      <c r="D456" s="66" t="s">
        <v>1874</v>
      </c>
      <c r="E456" s="68" t="s">
        <v>1875</v>
      </c>
      <c r="F456" s="64" t="s">
        <v>1580</v>
      </c>
      <c r="G456" s="65" t="s">
        <v>1</v>
      </c>
      <c r="H456" s="66" t="s">
        <v>1744</v>
      </c>
      <c r="I456" s="11" t="str">
        <f>LEFT(H456,2)</f>
        <v>19</v>
      </c>
      <c r="J456" s="11">
        <v>5</v>
      </c>
      <c r="K456" s="75"/>
      <c r="M456" s="6">
        <f>MONTH(C456)</f>
        <v>8</v>
      </c>
      <c r="N456" s="6">
        <f>YEAR(C456)</f>
        <v>2019</v>
      </c>
    </row>
    <row r="457" spans="1:14" s="6" customFormat="1" ht="18.75" customHeight="1" x14ac:dyDescent="0.25">
      <c r="A457" s="11">
        <v>449</v>
      </c>
      <c r="B457" s="66" t="s">
        <v>519</v>
      </c>
      <c r="C457" s="95">
        <v>43669.619421296295</v>
      </c>
      <c r="D457" s="66" t="s">
        <v>516</v>
      </c>
      <c r="E457" s="68" t="s">
        <v>518</v>
      </c>
      <c r="F457" s="64" t="s">
        <v>517</v>
      </c>
      <c r="G457" s="65" t="s">
        <v>1</v>
      </c>
      <c r="H457" s="66" t="s">
        <v>436</v>
      </c>
      <c r="I457" s="11" t="str">
        <f>LEFT(H457,2)</f>
        <v>19</v>
      </c>
      <c r="J457" s="11">
        <v>5</v>
      </c>
      <c r="K457" s="75"/>
      <c r="M457" s="6">
        <f>MONTH(C457)</f>
        <v>7</v>
      </c>
      <c r="N457" s="6">
        <f>YEAR(C457)</f>
        <v>2019</v>
      </c>
    </row>
    <row r="458" spans="1:14" s="6" customFormat="1" ht="18.75" customHeight="1" x14ac:dyDescent="0.25">
      <c r="A458" s="11">
        <v>450</v>
      </c>
      <c r="B458" s="66" t="s">
        <v>440</v>
      </c>
      <c r="C458" s="95">
        <v>43671.480439814812</v>
      </c>
      <c r="D458" s="66" t="s">
        <v>437</v>
      </c>
      <c r="E458" s="68" t="s">
        <v>439</v>
      </c>
      <c r="F458" s="64" t="s">
        <v>438</v>
      </c>
      <c r="G458" s="65" t="s">
        <v>1</v>
      </c>
      <c r="H458" s="66" t="s">
        <v>436</v>
      </c>
      <c r="I458" s="11" t="str">
        <f>LEFT(H458,2)</f>
        <v>19</v>
      </c>
      <c r="J458" s="11">
        <v>5</v>
      </c>
      <c r="K458" s="75"/>
      <c r="M458" s="6">
        <f>MONTH(C458)</f>
        <v>7</v>
      </c>
      <c r="N458" s="6">
        <f>YEAR(C458)</f>
        <v>2019</v>
      </c>
    </row>
    <row r="459" spans="1:14" s="6" customFormat="1" ht="18.75" customHeight="1" x14ac:dyDescent="0.25">
      <c r="A459" s="11">
        <v>451</v>
      </c>
      <c r="B459" s="66" t="s">
        <v>555</v>
      </c>
      <c r="C459" s="95">
        <v>43669.312048611115</v>
      </c>
      <c r="D459" s="66" t="s">
        <v>552</v>
      </c>
      <c r="E459" s="68" t="s">
        <v>554</v>
      </c>
      <c r="F459" s="64" t="s">
        <v>553</v>
      </c>
      <c r="G459" s="65" t="s">
        <v>1</v>
      </c>
      <c r="H459" s="66" t="s">
        <v>25</v>
      </c>
      <c r="I459" s="11" t="str">
        <f>LEFT(H459,2)</f>
        <v>19</v>
      </c>
      <c r="J459" s="11">
        <v>10</v>
      </c>
      <c r="K459" s="75"/>
      <c r="M459" s="6">
        <f>MONTH(C459)</f>
        <v>7</v>
      </c>
      <c r="N459" s="6">
        <f>YEAR(C459)</f>
        <v>2019</v>
      </c>
    </row>
    <row r="460" spans="1:14" s="6" customFormat="1" ht="18.75" customHeight="1" x14ac:dyDescent="0.25">
      <c r="A460" s="11">
        <v>452</v>
      </c>
      <c r="B460" s="66" t="s">
        <v>29</v>
      </c>
      <c r="C460" s="95">
        <v>43682.714386574073</v>
      </c>
      <c r="D460" s="66" t="s">
        <v>28</v>
      </c>
      <c r="E460" s="68" t="s">
        <v>27</v>
      </c>
      <c r="F460" s="64" t="s">
        <v>26</v>
      </c>
      <c r="G460" s="65" t="s">
        <v>1</v>
      </c>
      <c r="H460" s="66" t="s">
        <v>25</v>
      </c>
      <c r="I460" s="11" t="str">
        <f>LEFT(H460,2)</f>
        <v>19</v>
      </c>
      <c r="J460" s="11">
        <v>5</v>
      </c>
      <c r="K460" s="75"/>
      <c r="M460" s="6">
        <f>MONTH(C460)</f>
        <v>8</v>
      </c>
      <c r="N460" s="6">
        <f>YEAR(C460)</f>
        <v>2019</v>
      </c>
    </row>
    <row r="461" spans="1:14" s="6" customFormat="1" ht="18.75" customHeight="1" x14ac:dyDescent="0.25">
      <c r="A461" s="11">
        <v>453</v>
      </c>
      <c r="B461" s="66" t="s">
        <v>1738</v>
      </c>
      <c r="C461" s="95">
        <v>43692.433125000003</v>
      </c>
      <c r="D461" s="66" t="s">
        <v>1739</v>
      </c>
      <c r="E461" s="68" t="s">
        <v>53</v>
      </c>
      <c r="F461" s="64" t="s">
        <v>87</v>
      </c>
      <c r="G461" s="65" t="s">
        <v>1</v>
      </c>
      <c r="H461" s="66" t="s">
        <v>25</v>
      </c>
      <c r="I461" s="11" t="str">
        <f>LEFT(H461,2)</f>
        <v>19</v>
      </c>
      <c r="J461" s="11">
        <v>10</v>
      </c>
      <c r="K461" s="75"/>
      <c r="M461" s="6">
        <f>MONTH(C461)</f>
        <v>8</v>
      </c>
      <c r="N461" s="6">
        <f>YEAR(C461)</f>
        <v>2019</v>
      </c>
    </row>
    <row r="462" spans="1:14" s="6" customFormat="1" ht="18.75" customHeight="1" x14ac:dyDescent="0.25">
      <c r="A462" s="11">
        <v>454</v>
      </c>
      <c r="B462" s="66" t="s">
        <v>540</v>
      </c>
      <c r="C462" s="95">
        <v>43669.371539351851</v>
      </c>
      <c r="D462" s="66" t="s">
        <v>537</v>
      </c>
      <c r="E462" s="68" t="s">
        <v>539</v>
      </c>
      <c r="F462" s="64" t="s">
        <v>538</v>
      </c>
      <c r="G462" s="65" t="s">
        <v>1</v>
      </c>
      <c r="H462" s="66" t="s">
        <v>25</v>
      </c>
      <c r="I462" s="11" t="str">
        <f>LEFT(H462,2)</f>
        <v>19</v>
      </c>
      <c r="J462" s="11">
        <v>10</v>
      </c>
      <c r="K462" s="75"/>
      <c r="M462" s="6">
        <f>MONTH(C462)</f>
        <v>7</v>
      </c>
      <c r="N462" s="6">
        <f>YEAR(C462)</f>
        <v>2019</v>
      </c>
    </row>
    <row r="463" spans="1:14" s="6" customFormat="1" ht="18.75" customHeight="1" x14ac:dyDescent="0.25">
      <c r="A463" s="11">
        <v>455</v>
      </c>
      <c r="B463" s="66" t="s">
        <v>2259</v>
      </c>
      <c r="C463" s="95" t="s">
        <v>2209</v>
      </c>
      <c r="D463" s="66" t="s">
        <v>2223</v>
      </c>
      <c r="E463" s="68" t="s">
        <v>2224</v>
      </c>
      <c r="F463" s="64" t="s">
        <v>2225</v>
      </c>
      <c r="G463" s="65" t="s">
        <v>31</v>
      </c>
      <c r="H463" s="66" t="s">
        <v>25</v>
      </c>
      <c r="I463" s="11" t="str">
        <f>LEFT(H463,2)</f>
        <v>19</v>
      </c>
      <c r="J463" s="11">
        <v>5</v>
      </c>
      <c r="K463" s="75"/>
      <c r="M463" s="6">
        <f>MONTH(C463)</f>
        <v>5</v>
      </c>
      <c r="N463" s="6">
        <f>YEAR(C463)</f>
        <v>2020</v>
      </c>
    </row>
    <row r="464" spans="1:14" s="6" customFormat="1" ht="18.75" customHeight="1" x14ac:dyDescent="0.25">
      <c r="A464" s="11">
        <v>456</v>
      </c>
      <c r="B464" s="66" t="s">
        <v>543</v>
      </c>
      <c r="C464" s="95">
        <v>43669.355266203704</v>
      </c>
      <c r="D464" s="66" t="s">
        <v>541</v>
      </c>
      <c r="E464" s="68" t="s">
        <v>542</v>
      </c>
      <c r="F464" s="64" t="s">
        <v>67</v>
      </c>
      <c r="G464" s="65" t="s">
        <v>1</v>
      </c>
      <c r="H464" s="66" t="s">
        <v>25</v>
      </c>
      <c r="I464" s="11" t="str">
        <f>LEFT(H464,2)</f>
        <v>19</v>
      </c>
      <c r="J464" s="11">
        <v>5</v>
      </c>
      <c r="K464" s="75"/>
      <c r="M464" s="6">
        <f>MONTH(C464)</f>
        <v>7</v>
      </c>
      <c r="N464" s="6">
        <f>YEAR(C464)</f>
        <v>2019</v>
      </c>
    </row>
    <row r="465" spans="1:14" s="6" customFormat="1" ht="18.75" customHeight="1" x14ac:dyDescent="0.25">
      <c r="A465" s="11">
        <v>457</v>
      </c>
      <c r="B465" s="66" t="s">
        <v>294</v>
      </c>
      <c r="C465" s="95">
        <v>43676.450300925928</v>
      </c>
      <c r="D465" s="66" t="s">
        <v>291</v>
      </c>
      <c r="E465" s="68" t="s">
        <v>293</v>
      </c>
      <c r="F465" s="64" t="s">
        <v>292</v>
      </c>
      <c r="G465" s="65" t="s">
        <v>1</v>
      </c>
      <c r="H465" s="66" t="s">
        <v>267</v>
      </c>
      <c r="I465" s="11" t="str">
        <f>LEFT(H465,2)</f>
        <v>19</v>
      </c>
      <c r="J465" s="11">
        <v>10</v>
      </c>
      <c r="K465" s="75"/>
      <c r="M465" s="6">
        <f>MONTH(C465)</f>
        <v>7</v>
      </c>
      <c r="N465" s="6">
        <f>YEAR(C465)</f>
        <v>2019</v>
      </c>
    </row>
    <row r="466" spans="1:14" s="6" customFormat="1" ht="18.75" customHeight="1" x14ac:dyDescent="0.25">
      <c r="A466" s="11">
        <v>458</v>
      </c>
      <c r="B466" s="66" t="s">
        <v>269</v>
      </c>
      <c r="C466" s="95">
        <v>43677.390763888892</v>
      </c>
      <c r="D466" s="66" t="s">
        <v>266</v>
      </c>
      <c r="E466" s="68" t="s">
        <v>268</v>
      </c>
      <c r="F466" s="64" t="s">
        <v>1</v>
      </c>
      <c r="G466" s="65" t="s">
        <v>1</v>
      </c>
      <c r="H466" s="66" t="s">
        <v>267</v>
      </c>
      <c r="I466" s="11" t="str">
        <f>LEFT(H466,2)</f>
        <v>19</v>
      </c>
      <c r="J466" s="11">
        <v>5</v>
      </c>
      <c r="K466" s="75"/>
      <c r="M466" s="6">
        <f>MONTH(C466)</f>
        <v>7</v>
      </c>
      <c r="N466" s="6">
        <f>YEAR(C466)</f>
        <v>2019</v>
      </c>
    </row>
    <row r="467" spans="1:14" s="6" customFormat="1" ht="18.75" customHeight="1" x14ac:dyDescent="0.25">
      <c r="A467" s="11">
        <v>459</v>
      </c>
      <c r="B467" s="66" t="s">
        <v>2193</v>
      </c>
      <c r="C467" s="95">
        <v>43845.640625</v>
      </c>
      <c r="D467" s="66" t="s">
        <v>2194</v>
      </c>
      <c r="E467" s="68" t="s">
        <v>868</v>
      </c>
      <c r="F467" s="64" t="s">
        <v>1237</v>
      </c>
      <c r="G467" s="65" t="s">
        <v>1</v>
      </c>
      <c r="H467" s="66" t="s">
        <v>267</v>
      </c>
      <c r="I467" s="11" t="str">
        <f>LEFT(H467,2)</f>
        <v>19</v>
      </c>
      <c r="J467" s="11">
        <v>5</v>
      </c>
      <c r="K467" s="75"/>
      <c r="M467" s="6">
        <f>MONTH(C467)</f>
        <v>1</v>
      </c>
      <c r="N467" s="6">
        <f>YEAR(C467)</f>
        <v>2020</v>
      </c>
    </row>
    <row r="468" spans="1:14" s="6" customFormat="1" ht="18.75" customHeight="1" x14ac:dyDescent="0.25">
      <c r="A468" s="11">
        <v>460</v>
      </c>
      <c r="B468" s="66" t="s">
        <v>1350</v>
      </c>
      <c r="C468" s="95">
        <v>43626.348969907405</v>
      </c>
      <c r="D468" s="66" t="s">
        <v>1349</v>
      </c>
      <c r="E468" s="68" t="s">
        <v>1595</v>
      </c>
      <c r="F468" s="64" t="s">
        <v>42</v>
      </c>
      <c r="G468" s="65" t="s">
        <v>1</v>
      </c>
      <c r="H468" s="66" t="s">
        <v>267</v>
      </c>
      <c r="I468" s="11" t="str">
        <f>LEFT(H468,2)</f>
        <v>19</v>
      </c>
      <c r="J468" s="11">
        <v>10</v>
      </c>
      <c r="K468" s="75"/>
      <c r="M468" s="6">
        <f>MONTH(C468)</f>
        <v>6</v>
      </c>
      <c r="N468" s="6">
        <f>YEAR(C468)</f>
        <v>2019</v>
      </c>
    </row>
    <row r="469" spans="1:14" s="6" customFormat="1" ht="18.75" customHeight="1" x14ac:dyDescent="0.25">
      <c r="A469" s="11">
        <v>461</v>
      </c>
      <c r="B469" s="66" t="s">
        <v>495</v>
      </c>
      <c r="C469" s="95">
        <v>43670.381423611114</v>
      </c>
      <c r="D469" s="66" t="s">
        <v>492</v>
      </c>
      <c r="E469" s="68" t="s">
        <v>494</v>
      </c>
      <c r="F469" s="64" t="s">
        <v>493</v>
      </c>
      <c r="G469" s="65" t="s">
        <v>1</v>
      </c>
      <c r="H469" s="66" t="s">
        <v>267</v>
      </c>
      <c r="I469" s="11" t="str">
        <f>LEFT(H469,2)</f>
        <v>19</v>
      </c>
      <c r="J469" s="11">
        <v>5</v>
      </c>
      <c r="K469" s="75"/>
      <c r="M469" s="6">
        <f>MONTH(C469)</f>
        <v>7</v>
      </c>
      <c r="N469" s="6">
        <f>YEAR(C469)</f>
        <v>2019</v>
      </c>
    </row>
    <row r="470" spans="1:14" s="6" customFormat="1" ht="18.75" customHeight="1" x14ac:dyDescent="0.25">
      <c r="A470" s="11">
        <v>462</v>
      </c>
      <c r="B470" s="66" t="s">
        <v>455</v>
      </c>
      <c r="C470" s="95">
        <v>43671.341261574074</v>
      </c>
      <c r="D470" s="66" t="s">
        <v>452</v>
      </c>
      <c r="E470" s="68" t="s">
        <v>454</v>
      </c>
      <c r="F470" s="64" t="s">
        <v>453</v>
      </c>
      <c r="G470" s="65" t="s">
        <v>1</v>
      </c>
      <c r="H470" s="66" t="s">
        <v>267</v>
      </c>
      <c r="I470" s="11" t="str">
        <f>LEFT(H470,2)</f>
        <v>19</v>
      </c>
      <c r="J470" s="11">
        <v>11</v>
      </c>
      <c r="K470" s="75"/>
      <c r="M470" s="6">
        <f>MONTH(C470)</f>
        <v>7</v>
      </c>
      <c r="N470" s="6">
        <f>YEAR(C470)</f>
        <v>2019</v>
      </c>
    </row>
    <row r="471" spans="1:14" s="6" customFormat="1" ht="18.75" customHeight="1" x14ac:dyDescent="0.25">
      <c r="A471" s="11">
        <v>463</v>
      </c>
      <c r="B471" s="66" t="s">
        <v>1975</v>
      </c>
      <c r="C471" s="95">
        <v>43703.36346064815</v>
      </c>
      <c r="D471" s="66" t="s">
        <v>1976</v>
      </c>
      <c r="E471" s="68" t="s">
        <v>78</v>
      </c>
      <c r="F471" s="64" t="s">
        <v>362</v>
      </c>
      <c r="G471" s="65" t="s">
        <v>1</v>
      </c>
      <c r="H471" s="66" t="s">
        <v>1977</v>
      </c>
      <c r="I471" s="11" t="str">
        <f>LEFT(H471,2)</f>
        <v>19</v>
      </c>
      <c r="J471" s="11">
        <v>5</v>
      </c>
      <c r="K471" s="75"/>
      <c r="M471" s="6">
        <f>MONTH(C471)</f>
        <v>8</v>
      </c>
      <c r="N471" s="6">
        <f>YEAR(C471)</f>
        <v>2019</v>
      </c>
    </row>
    <row r="472" spans="1:14" s="6" customFormat="1" ht="18.75" customHeight="1" x14ac:dyDescent="0.25">
      <c r="A472" s="11">
        <v>464</v>
      </c>
      <c r="B472" s="66" t="s">
        <v>426</v>
      </c>
      <c r="C472" s="95">
        <v>43672.329050925924</v>
      </c>
      <c r="D472" s="66" t="s">
        <v>424</v>
      </c>
      <c r="E472" s="68" t="s">
        <v>425</v>
      </c>
      <c r="F472" s="64" t="s">
        <v>87</v>
      </c>
      <c r="G472" s="65" t="s">
        <v>1</v>
      </c>
      <c r="H472" s="66" t="s">
        <v>221</v>
      </c>
      <c r="I472" s="11" t="str">
        <f>LEFT(H472,2)</f>
        <v>19</v>
      </c>
      <c r="J472" s="11">
        <v>5</v>
      </c>
      <c r="K472" s="75"/>
      <c r="M472" s="6">
        <f>MONTH(C472)</f>
        <v>7</v>
      </c>
      <c r="N472" s="6">
        <f>YEAR(C472)</f>
        <v>2019</v>
      </c>
    </row>
    <row r="473" spans="1:14" s="6" customFormat="1" ht="18.75" customHeight="1" x14ac:dyDescent="0.25">
      <c r="A473" s="11">
        <v>465</v>
      </c>
      <c r="B473" s="66" t="s">
        <v>533</v>
      </c>
      <c r="C473" s="95">
        <v>43669.403368055559</v>
      </c>
      <c r="D473" s="66" t="s">
        <v>531</v>
      </c>
      <c r="E473" s="68" t="s">
        <v>532</v>
      </c>
      <c r="F473" s="64" t="s">
        <v>317</v>
      </c>
      <c r="G473" s="65" t="s">
        <v>1</v>
      </c>
      <c r="H473" s="66" t="s">
        <v>221</v>
      </c>
      <c r="I473" s="11" t="str">
        <f>LEFT(H473,2)</f>
        <v>19</v>
      </c>
      <c r="J473" s="11">
        <v>10</v>
      </c>
      <c r="K473" s="75"/>
      <c r="M473" s="6">
        <f>MONTH(C473)</f>
        <v>7</v>
      </c>
      <c r="N473" s="6">
        <f>YEAR(C473)</f>
        <v>2019</v>
      </c>
    </row>
    <row r="474" spans="1:14" s="6" customFormat="1" ht="18.75" customHeight="1" x14ac:dyDescent="0.25">
      <c r="A474" s="11">
        <v>466</v>
      </c>
      <c r="B474" s="66" t="s">
        <v>772</v>
      </c>
      <c r="C474" s="95">
        <v>43662.315995370373</v>
      </c>
      <c r="D474" s="66" t="s">
        <v>771</v>
      </c>
      <c r="E474" s="68" t="s">
        <v>181</v>
      </c>
      <c r="F474" s="64" t="s">
        <v>498</v>
      </c>
      <c r="G474" s="65" t="s">
        <v>1</v>
      </c>
      <c r="H474" s="66" t="s">
        <v>221</v>
      </c>
      <c r="I474" s="11" t="str">
        <f>LEFT(H474,2)</f>
        <v>19</v>
      </c>
      <c r="J474" s="11">
        <v>10</v>
      </c>
      <c r="K474" s="75"/>
      <c r="M474" s="6">
        <f>MONTH(C474)</f>
        <v>7</v>
      </c>
      <c r="N474" s="6">
        <f>YEAR(C474)</f>
        <v>2019</v>
      </c>
    </row>
    <row r="475" spans="1:14" s="6" customFormat="1" ht="18.75" customHeight="1" x14ac:dyDescent="0.25">
      <c r="A475" s="11">
        <v>467</v>
      </c>
      <c r="B475" s="66" t="s">
        <v>223</v>
      </c>
      <c r="C475" s="95">
        <v>43679.403368055559</v>
      </c>
      <c r="D475" s="66" t="s">
        <v>222</v>
      </c>
      <c r="E475" s="68" t="s">
        <v>202</v>
      </c>
      <c r="F475" s="64" t="s">
        <v>37</v>
      </c>
      <c r="G475" s="65" t="s">
        <v>1</v>
      </c>
      <c r="H475" s="66" t="s">
        <v>221</v>
      </c>
      <c r="I475" s="11" t="str">
        <f>LEFT(H475,2)</f>
        <v>19</v>
      </c>
      <c r="J475" s="11">
        <v>10</v>
      </c>
      <c r="K475" s="75"/>
      <c r="M475" s="6">
        <f>MONTH(C475)</f>
        <v>8</v>
      </c>
      <c r="N475" s="6">
        <f>YEAR(C475)</f>
        <v>2019</v>
      </c>
    </row>
    <row r="476" spans="1:14" s="6" customFormat="1" ht="18.75" customHeight="1" x14ac:dyDescent="0.25">
      <c r="A476" s="11">
        <v>468</v>
      </c>
      <c r="B476" s="66" t="s">
        <v>2033</v>
      </c>
      <c r="C476" s="95">
        <v>43738.667071759257</v>
      </c>
      <c r="D476" s="66" t="s">
        <v>2034</v>
      </c>
      <c r="E476" s="68" t="s">
        <v>2035</v>
      </c>
      <c r="F476" s="64" t="s">
        <v>397</v>
      </c>
      <c r="G476" s="65" t="s">
        <v>1</v>
      </c>
      <c r="H476" s="66" t="s">
        <v>41</v>
      </c>
      <c r="I476" s="11" t="str">
        <f>LEFT(H476,2)</f>
        <v>19</v>
      </c>
      <c r="J476" s="11">
        <v>5</v>
      </c>
      <c r="K476" s="75"/>
      <c r="M476" s="6">
        <f>MONTH(C476)</f>
        <v>9</v>
      </c>
      <c r="N476" s="6">
        <f>YEAR(C476)</f>
        <v>2019</v>
      </c>
    </row>
    <row r="477" spans="1:14" s="6" customFormat="1" ht="18.75" customHeight="1" x14ac:dyDescent="0.25">
      <c r="A477" s="11">
        <v>469</v>
      </c>
      <c r="B477" s="66" t="s">
        <v>1704</v>
      </c>
      <c r="C477" s="95" t="s">
        <v>1582</v>
      </c>
      <c r="D477" s="66" t="s">
        <v>1575</v>
      </c>
      <c r="E477" s="68" t="s">
        <v>185</v>
      </c>
      <c r="F477" s="64" t="s">
        <v>326</v>
      </c>
      <c r="G477" s="65" t="s">
        <v>1</v>
      </c>
      <c r="H477" s="66" t="s">
        <v>41</v>
      </c>
      <c r="I477" s="11" t="str">
        <f>LEFT(H477,2)</f>
        <v>19</v>
      </c>
      <c r="J477" s="11">
        <v>5</v>
      </c>
      <c r="K477" s="75"/>
      <c r="M477" s="6">
        <f>MONTH(C477)</f>
        <v>8</v>
      </c>
      <c r="N477" s="6">
        <f>YEAR(C477)</f>
        <v>2019</v>
      </c>
    </row>
    <row r="478" spans="1:14" s="6" customFormat="1" ht="18.75" customHeight="1" x14ac:dyDescent="0.25">
      <c r="A478" s="11">
        <v>470</v>
      </c>
      <c r="B478" s="66" t="s">
        <v>1990</v>
      </c>
      <c r="C478" s="95">
        <v>43703.387256944443</v>
      </c>
      <c r="D478" s="66" t="s">
        <v>1991</v>
      </c>
      <c r="E478" s="68" t="s">
        <v>1629</v>
      </c>
      <c r="F478" s="64" t="s">
        <v>67</v>
      </c>
      <c r="G478" s="65" t="s">
        <v>1</v>
      </c>
      <c r="H478" s="66" t="s">
        <v>41</v>
      </c>
      <c r="I478" s="11" t="str">
        <f>LEFT(H478,2)</f>
        <v>19</v>
      </c>
      <c r="J478" s="11">
        <v>10</v>
      </c>
      <c r="K478" s="75"/>
      <c r="M478" s="6">
        <f>MONTH(C478)</f>
        <v>8</v>
      </c>
      <c r="N478" s="6">
        <f>YEAR(C478)</f>
        <v>2019</v>
      </c>
    </row>
    <row r="479" spans="1:14" s="6" customFormat="1" ht="18.75" customHeight="1" x14ac:dyDescent="0.25">
      <c r="A479" s="11">
        <v>471</v>
      </c>
      <c r="B479" s="66" t="s">
        <v>45</v>
      </c>
      <c r="C479" s="95">
        <v>43682.648009259261</v>
      </c>
      <c r="D479" s="66" t="s">
        <v>44</v>
      </c>
      <c r="E479" s="68" t="s">
        <v>43</v>
      </c>
      <c r="F479" s="64" t="s">
        <v>42</v>
      </c>
      <c r="G479" s="65" t="s">
        <v>1</v>
      </c>
      <c r="H479" s="66" t="s">
        <v>41</v>
      </c>
      <c r="I479" s="11" t="str">
        <f>LEFT(H479,2)</f>
        <v>19</v>
      </c>
      <c r="J479" s="11">
        <v>5</v>
      </c>
      <c r="K479" s="75"/>
      <c r="M479" s="6">
        <f>MONTH(C479)</f>
        <v>8</v>
      </c>
      <c r="N479" s="6">
        <f>YEAR(C479)</f>
        <v>2019</v>
      </c>
    </row>
    <row r="480" spans="1:14" s="6" customFormat="1" ht="18.75" customHeight="1" x14ac:dyDescent="0.25">
      <c r="A480" s="11">
        <v>472</v>
      </c>
      <c r="B480" s="66" t="s">
        <v>1572</v>
      </c>
      <c r="C480" s="95">
        <v>43690.499259259261</v>
      </c>
      <c r="D480" s="66" t="s">
        <v>1573</v>
      </c>
      <c r="E480" s="68" t="s">
        <v>602</v>
      </c>
      <c r="F480" s="64" t="s">
        <v>1163</v>
      </c>
      <c r="G480" s="65" t="s">
        <v>1</v>
      </c>
      <c r="H480" s="66" t="s">
        <v>41</v>
      </c>
      <c r="I480" s="11" t="str">
        <f>LEFT(H480,2)</f>
        <v>19</v>
      </c>
      <c r="J480" s="11">
        <v>10</v>
      </c>
      <c r="K480" s="75"/>
      <c r="M480" s="6">
        <f>MONTH(C480)</f>
        <v>8</v>
      </c>
      <c r="N480" s="6">
        <f>YEAR(C480)</f>
        <v>2019</v>
      </c>
    </row>
    <row r="481" spans="1:14" s="6" customFormat="1" ht="18.75" customHeight="1" x14ac:dyDescent="0.25">
      <c r="A481" s="11">
        <v>473</v>
      </c>
      <c r="B481" s="66" t="s">
        <v>375</v>
      </c>
      <c r="C481" s="95">
        <v>43672.655358796299</v>
      </c>
      <c r="D481" s="66" t="s">
        <v>372</v>
      </c>
      <c r="E481" s="68" t="s">
        <v>374</v>
      </c>
      <c r="F481" s="64" t="s">
        <v>373</v>
      </c>
      <c r="G481" s="65" t="s">
        <v>1</v>
      </c>
      <c r="H481" s="66" t="s">
        <v>41</v>
      </c>
      <c r="I481" s="11" t="str">
        <f>LEFT(H481,2)</f>
        <v>19</v>
      </c>
      <c r="J481" s="11">
        <v>10</v>
      </c>
      <c r="K481" s="75"/>
      <c r="M481" s="6">
        <f>MONTH(C481)</f>
        <v>7</v>
      </c>
      <c r="N481" s="6">
        <f>YEAR(C481)</f>
        <v>2019</v>
      </c>
    </row>
    <row r="482" spans="1:14" s="6" customFormat="1" ht="18.75" customHeight="1" x14ac:dyDescent="0.25">
      <c r="A482" s="11">
        <v>474</v>
      </c>
      <c r="B482" s="11" t="s">
        <v>2152</v>
      </c>
      <c r="C482" s="93">
        <v>43745.434016203704</v>
      </c>
      <c r="D482" s="11" t="s">
        <v>2153</v>
      </c>
      <c r="E482" s="10" t="s">
        <v>2154</v>
      </c>
      <c r="F482" s="9" t="s">
        <v>476</v>
      </c>
      <c r="G482" s="13" t="s">
        <v>1</v>
      </c>
      <c r="H482" s="11" t="s">
        <v>2155</v>
      </c>
      <c r="I482" s="11" t="str">
        <f>LEFT(H482,2)</f>
        <v>19</v>
      </c>
      <c r="J482" s="11">
        <v>10</v>
      </c>
      <c r="K482" s="74"/>
      <c r="M482" s="6">
        <f>MONTH(C482)</f>
        <v>10</v>
      </c>
      <c r="N482" s="6">
        <f>YEAR(C482)</f>
        <v>2019</v>
      </c>
    </row>
    <row r="483" spans="1:14" s="6" customFormat="1" ht="18.75" customHeight="1" x14ac:dyDescent="0.25">
      <c r="A483" s="11">
        <v>475</v>
      </c>
      <c r="B483" s="11" t="s">
        <v>573</v>
      </c>
      <c r="C483" s="93">
        <v>43668.595995370371</v>
      </c>
      <c r="D483" s="11" t="s">
        <v>571</v>
      </c>
      <c r="E483" s="10" t="s">
        <v>434</v>
      </c>
      <c r="F483" s="9" t="s">
        <v>572</v>
      </c>
      <c r="G483" s="13" t="s">
        <v>31</v>
      </c>
      <c r="H483" s="11" t="s">
        <v>468</v>
      </c>
      <c r="I483" s="11" t="str">
        <f>LEFT(H483,2)</f>
        <v>19</v>
      </c>
      <c r="J483" s="11">
        <v>10</v>
      </c>
      <c r="K483" s="74"/>
      <c r="M483" s="6">
        <f>MONTH(C483)</f>
        <v>7</v>
      </c>
      <c r="N483" s="6">
        <f>YEAR(C483)</f>
        <v>2019</v>
      </c>
    </row>
    <row r="484" spans="1:14" s="6" customFormat="1" ht="18.75" customHeight="1" x14ac:dyDescent="0.25">
      <c r="A484" s="11">
        <v>476</v>
      </c>
      <c r="B484" s="11" t="s">
        <v>1008</v>
      </c>
      <c r="C484" s="93">
        <v>43654.679166666669</v>
      </c>
      <c r="D484" s="11" t="s">
        <v>1006</v>
      </c>
      <c r="E484" s="10" t="s">
        <v>1684</v>
      </c>
      <c r="F484" s="9" t="s">
        <v>1007</v>
      </c>
      <c r="G484" s="13" t="s">
        <v>31</v>
      </c>
      <c r="H484" s="11" t="s">
        <v>468</v>
      </c>
      <c r="I484" s="11" t="str">
        <f>LEFT(H484,2)</f>
        <v>19</v>
      </c>
      <c r="J484" s="11">
        <v>10</v>
      </c>
      <c r="K484" s="74"/>
      <c r="M484" s="6">
        <f>MONTH(C484)</f>
        <v>7</v>
      </c>
      <c r="N484" s="6">
        <f>YEAR(C484)</f>
        <v>2019</v>
      </c>
    </row>
    <row r="485" spans="1:14" s="6" customFormat="1" ht="18.75" customHeight="1" x14ac:dyDescent="0.25">
      <c r="A485" s="11">
        <v>477</v>
      </c>
      <c r="B485" s="11" t="s">
        <v>609</v>
      </c>
      <c r="C485" s="93">
        <v>43668.374918981484</v>
      </c>
      <c r="D485" s="11" t="s">
        <v>607</v>
      </c>
      <c r="E485" s="10" t="s">
        <v>608</v>
      </c>
      <c r="F485" s="9" t="s">
        <v>317</v>
      </c>
      <c r="G485" s="13" t="s">
        <v>1</v>
      </c>
      <c r="H485" s="11" t="s">
        <v>468</v>
      </c>
      <c r="I485" s="11" t="str">
        <f>LEFT(H485,2)</f>
        <v>19</v>
      </c>
      <c r="J485" s="11">
        <v>10</v>
      </c>
      <c r="K485" s="74"/>
      <c r="M485" s="6">
        <f>MONTH(C485)</f>
        <v>7</v>
      </c>
      <c r="N485" s="6">
        <f>YEAR(C485)</f>
        <v>2019</v>
      </c>
    </row>
    <row r="486" spans="1:14" s="6" customFormat="1" ht="18.75" customHeight="1" x14ac:dyDescent="0.25">
      <c r="A486" s="11">
        <v>478</v>
      </c>
      <c r="B486" s="11" t="s">
        <v>488</v>
      </c>
      <c r="C486" s="93">
        <v>43670.417453703703</v>
      </c>
      <c r="D486" s="11" t="s">
        <v>485</v>
      </c>
      <c r="E486" s="10" t="s">
        <v>487</v>
      </c>
      <c r="F486" s="9" t="s">
        <v>486</v>
      </c>
      <c r="G486" s="13" t="s">
        <v>1</v>
      </c>
      <c r="H486" s="11" t="s">
        <v>468</v>
      </c>
      <c r="I486" s="11" t="str">
        <f>LEFT(H486,2)</f>
        <v>19</v>
      </c>
      <c r="J486" s="11">
        <v>10</v>
      </c>
      <c r="K486" s="74"/>
      <c r="M486" s="6">
        <f>MONTH(C486)</f>
        <v>7</v>
      </c>
      <c r="N486" s="6">
        <f>YEAR(C486)</f>
        <v>2019</v>
      </c>
    </row>
    <row r="487" spans="1:14" s="6" customFormat="1" ht="18.75" customHeight="1" x14ac:dyDescent="0.25">
      <c r="A487" s="11">
        <v>479</v>
      </c>
      <c r="B487" s="11" t="s">
        <v>583</v>
      </c>
      <c r="C487" s="93">
        <v>43668.455729166664</v>
      </c>
      <c r="D487" s="11" t="s">
        <v>581</v>
      </c>
      <c r="E487" s="10" t="s">
        <v>366</v>
      </c>
      <c r="F487" s="9" t="s">
        <v>582</v>
      </c>
      <c r="G487" s="13" t="s">
        <v>1</v>
      </c>
      <c r="H487" s="11" t="s">
        <v>468</v>
      </c>
      <c r="I487" s="11" t="str">
        <f>LEFT(H487,2)</f>
        <v>19</v>
      </c>
      <c r="J487" s="11">
        <v>5</v>
      </c>
      <c r="K487" s="74"/>
      <c r="M487" s="6">
        <f>MONTH(C487)</f>
        <v>7</v>
      </c>
      <c r="N487" s="6">
        <f>YEAR(C487)</f>
        <v>2019</v>
      </c>
    </row>
    <row r="488" spans="1:14" s="6" customFormat="1" ht="18.75" customHeight="1" x14ac:dyDescent="0.25">
      <c r="A488" s="11">
        <v>480</v>
      </c>
      <c r="B488" s="11" t="s">
        <v>470</v>
      </c>
      <c r="C488" s="93">
        <v>43670.586122685185</v>
      </c>
      <c r="D488" s="11" t="s">
        <v>467</v>
      </c>
      <c r="E488" s="10" t="s">
        <v>469</v>
      </c>
      <c r="F488" s="9" t="s">
        <v>37</v>
      </c>
      <c r="G488" s="13" t="s">
        <v>1</v>
      </c>
      <c r="H488" s="11" t="s">
        <v>468</v>
      </c>
      <c r="I488" s="11" t="str">
        <f>LEFT(H488,2)</f>
        <v>19</v>
      </c>
      <c r="J488" s="11">
        <v>5</v>
      </c>
      <c r="K488" s="74"/>
      <c r="M488" s="6">
        <f>MONTH(C488)</f>
        <v>7</v>
      </c>
      <c r="N488" s="6">
        <f>YEAR(C488)</f>
        <v>2019</v>
      </c>
    </row>
    <row r="489" spans="1:14" s="6" customFormat="1" ht="18.75" customHeight="1" x14ac:dyDescent="0.25">
      <c r="A489" s="11">
        <v>481</v>
      </c>
      <c r="B489" s="11" t="s">
        <v>80</v>
      </c>
      <c r="C489" s="93">
        <v>43682.452280092592</v>
      </c>
      <c r="D489" s="11" t="s">
        <v>79</v>
      </c>
      <c r="E489" s="10" t="s">
        <v>78</v>
      </c>
      <c r="F489" s="9" t="s">
        <v>77</v>
      </c>
      <c r="G489" s="13" t="s">
        <v>1</v>
      </c>
      <c r="H489" s="11" t="s">
        <v>76</v>
      </c>
      <c r="I489" s="11" t="str">
        <f>LEFT(H489,2)</f>
        <v>19</v>
      </c>
      <c r="J489" s="11">
        <v>10</v>
      </c>
      <c r="K489" s="74"/>
      <c r="M489" s="6">
        <f>MONTH(C489)</f>
        <v>8</v>
      </c>
      <c r="N489" s="6">
        <f>YEAR(C489)</f>
        <v>2019</v>
      </c>
    </row>
    <row r="490" spans="1:14" s="6" customFormat="1" ht="18.75" customHeight="1" x14ac:dyDescent="0.25">
      <c r="A490" s="11">
        <v>482</v>
      </c>
      <c r="B490" s="11" t="s">
        <v>323</v>
      </c>
      <c r="C490" s="93">
        <v>43676.311944444446</v>
      </c>
      <c r="D490" s="11" t="s">
        <v>320</v>
      </c>
      <c r="E490" s="10" t="s">
        <v>322</v>
      </c>
      <c r="F490" s="9" t="s">
        <v>321</v>
      </c>
      <c r="G490" s="13" t="s">
        <v>1</v>
      </c>
      <c r="H490" s="11" t="s">
        <v>76</v>
      </c>
      <c r="I490" s="11" t="str">
        <f>LEFT(H490,2)</f>
        <v>19</v>
      </c>
      <c r="J490" s="11">
        <v>5</v>
      </c>
      <c r="K490" s="74"/>
      <c r="M490" s="6">
        <f>MONTH(C490)</f>
        <v>7</v>
      </c>
      <c r="N490" s="6">
        <f>YEAR(C490)</f>
        <v>2019</v>
      </c>
    </row>
    <row r="491" spans="1:14" s="6" customFormat="1" ht="18.75" customHeight="1" x14ac:dyDescent="0.25">
      <c r="A491" s="11">
        <v>483</v>
      </c>
      <c r="B491" s="11" t="s">
        <v>1932</v>
      </c>
      <c r="C491" s="93">
        <v>43701.405428240738</v>
      </c>
      <c r="D491" s="11" t="s">
        <v>1933</v>
      </c>
      <c r="E491" s="10" t="s">
        <v>1934</v>
      </c>
      <c r="F491" s="9" t="s">
        <v>362</v>
      </c>
      <c r="G491" s="13" t="s">
        <v>1</v>
      </c>
      <c r="H491" s="11" t="s">
        <v>76</v>
      </c>
      <c r="I491" s="11" t="str">
        <f>LEFT(H491,2)</f>
        <v>19</v>
      </c>
      <c r="J491" s="11">
        <v>10</v>
      </c>
      <c r="K491" s="74"/>
      <c r="M491" s="6">
        <f>MONTH(C491)</f>
        <v>8</v>
      </c>
      <c r="N491" s="6">
        <f>YEAR(C491)</f>
        <v>2019</v>
      </c>
    </row>
    <row r="492" spans="1:14" s="6" customFormat="1" ht="18.75" customHeight="1" x14ac:dyDescent="0.25">
      <c r="A492" s="11">
        <v>484</v>
      </c>
      <c r="B492" s="11" t="s">
        <v>220</v>
      </c>
      <c r="C492" s="93">
        <v>43679.408564814818</v>
      </c>
      <c r="D492" s="11" t="s">
        <v>219</v>
      </c>
      <c r="E492" s="10" t="s">
        <v>218</v>
      </c>
      <c r="F492" s="9" t="s">
        <v>217</v>
      </c>
      <c r="G492" s="13" t="s">
        <v>1</v>
      </c>
      <c r="H492" s="11" t="s">
        <v>76</v>
      </c>
      <c r="I492" s="11" t="str">
        <f>LEFT(H492,2)</f>
        <v>19</v>
      </c>
      <c r="J492" s="11">
        <v>5</v>
      </c>
      <c r="K492" s="74"/>
      <c r="M492" s="6">
        <f>MONTH(C492)</f>
        <v>8</v>
      </c>
      <c r="N492" s="6">
        <f>YEAR(C492)</f>
        <v>2019</v>
      </c>
    </row>
    <row r="493" spans="1:14" s="6" customFormat="1" ht="18.75" customHeight="1" x14ac:dyDescent="0.25">
      <c r="A493" s="11">
        <v>485</v>
      </c>
      <c r="B493" s="11" t="s">
        <v>2264</v>
      </c>
      <c r="C493" s="93" t="s">
        <v>2209</v>
      </c>
      <c r="D493" s="11" t="s">
        <v>2236</v>
      </c>
      <c r="E493" s="10" t="s">
        <v>2237</v>
      </c>
      <c r="F493" s="9" t="s">
        <v>1170</v>
      </c>
      <c r="G493" s="13" t="s">
        <v>1</v>
      </c>
      <c r="H493" s="11" t="s">
        <v>76</v>
      </c>
      <c r="I493" s="11" t="str">
        <f>LEFT(H493,2)</f>
        <v>19</v>
      </c>
      <c r="J493" s="11">
        <v>5</v>
      </c>
      <c r="K493" s="74"/>
      <c r="M493" s="6">
        <f>MONTH(C493)</f>
        <v>5</v>
      </c>
      <c r="N493" s="6">
        <f>YEAR(C493)</f>
        <v>2020</v>
      </c>
    </row>
    <row r="494" spans="1:14" s="6" customFormat="1" ht="18.75" customHeight="1" x14ac:dyDescent="0.25">
      <c r="A494" s="11">
        <v>486</v>
      </c>
      <c r="B494" s="11" t="s">
        <v>1534</v>
      </c>
      <c r="C494" s="93">
        <v>43690.414988425924</v>
      </c>
      <c r="D494" s="11" t="s">
        <v>1535</v>
      </c>
      <c r="E494" s="10" t="s">
        <v>602</v>
      </c>
      <c r="F494" s="9" t="s">
        <v>52</v>
      </c>
      <c r="G494" s="13" t="s">
        <v>1</v>
      </c>
      <c r="H494" s="11" t="s">
        <v>76</v>
      </c>
      <c r="I494" s="11" t="str">
        <f>LEFT(H494,2)</f>
        <v>19</v>
      </c>
      <c r="J494" s="11">
        <v>10</v>
      </c>
      <c r="K494" s="74"/>
      <c r="M494" s="6">
        <f>MONTH(C494)</f>
        <v>8</v>
      </c>
      <c r="N494" s="6">
        <f>YEAR(C494)</f>
        <v>2019</v>
      </c>
    </row>
    <row r="495" spans="1:14" s="6" customFormat="1" ht="18.75" customHeight="1" x14ac:dyDescent="0.25">
      <c r="A495" s="11">
        <v>487</v>
      </c>
      <c r="B495" s="11" t="s">
        <v>212</v>
      </c>
      <c r="C495" s="93">
        <v>43679.413495370369</v>
      </c>
      <c r="D495" s="11" t="s">
        <v>211</v>
      </c>
      <c r="E495" s="10" t="s">
        <v>181</v>
      </c>
      <c r="F495" s="9" t="s">
        <v>210</v>
      </c>
      <c r="G495" s="13" t="s">
        <v>1</v>
      </c>
      <c r="H495" s="11" t="s">
        <v>76</v>
      </c>
      <c r="I495" s="11" t="str">
        <f>LEFT(H495,2)</f>
        <v>19</v>
      </c>
      <c r="J495" s="11">
        <v>5</v>
      </c>
      <c r="K495" s="74"/>
      <c r="M495" s="6">
        <f>MONTH(C495)</f>
        <v>8</v>
      </c>
      <c r="N495" s="6">
        <f>YEAR(C495)</f>
        <v>2019</v>
      </c>
    </row>
    <row r="496" spans="1:14" s="6" customFormat="1" ht="18.75" customHeight="1" x14ac:dyDescent="0.25">
      <c r="A496" s="11">
        <v>488</v>
      </c>
      <c r="B496" s="11" t="s">
        <v>2258</v>
      </c>
      <c r="C496" s="93" t="s">
        <v>2209</v>
      </c>
      <c r="D496" s="11" t="s">
        <v>2221</v>
      </c>
      <c r="E496" s="10" t="s">
        <v>2222</v>
      </c>
      <c r="F496" s="9" t="s">
        <v>184</v>
      </c>
      <c r="G496" s="13" t="s">
        <v>1</v>
      </c>
      <c r="H496" s="11" t="s">
        <v>76</v>
      </c>
      <c r="I496" s="11" t="str">
        <f>LEFT(H496,2)</f>
        <v>19</v>
      </c>
      <c r="J496" s="11">
        <v>5</v>
      </c>
      <c r="K496" s="74"/>
      <c r="M496" s="6">
        <f>MONTH(C496)</f>
        <v>5</v>
      </c>
      <c r="N496" s="6">
        <f>YEAR(C496)</f>
        <v>2020</v>
      </c>
    </row>
    <row r="497" spans="1:14" s="6" customFormat="1" ht="18.75" customHeight="1" x14ac:dyDescent="0.25">
      <c r="A497" s="11">
        <v>489</v>
      </c>
      <c r="B497" s="11" t="s">
        <v>367</v>
      </c>
      <c r="C497" s="93">
        <v>43673.317372685182</v>
      </c>
      <c r="D497" s="11" t="s">
        <v>365</v>
      </c>
      <c r="E497" s="10" t="s">
        <v>366</v>
      </c>
      <c r="F497" s="9" t="s">
        <v>67</v>
      </c>
      <c r="G497" s="13" t="s">
        <v>1</v>
      </c>
      <c r="H497" s="11" t="s">
        <v>76</v>
      </c>
      <c r="I497" s="11" t="str">
        <f>LEFT(H497,2)</f>
        <v>19</v>
      </c>
      <c r="J497" s="11">
        <v>5</v>
      </c>
      <c r="K497" s="74"/>
      <c r="M497" s="6">
        <f>MONTH(C497)</f>
        <v>7</v>
      </c>
      <c r="N497" s="6">
        <f>YEAR(C497)</f>
        <v>2019</v>
      </c>
    </row>
    <row r="498" spans="1:14" s="6" customFormat="1" ht="18.75" customHeight="1" x14ac:dyDescent="0.25">
      <c r="A498" s="11">
        <v>490</v>
      </c>
      <c r="B498" s="11" t="s">
        <v>339</v>
      </c>
      <c r="C498" s="93">
        <v>43675.378541666665</v>
      </c>
      <c r="D498" s="11" t="s">
        <v>337</v>
      </c>
      <c r="E498" s="10" t="s">
        <v>152</v>
      </c>
      <c r="F498" s="9" t="s">
        <v>338</v>
      </c>
      <c r="G498" s="13" t="s">
        <v>1</v>
      </c>
      <c r="H498" s="11" t="s">
        <v>76</v>
      </c>
      <c r="I498" s="11" t="str">
        <f>LEFT(H498,2)</f>
        <v>19</v>
      </c>
      <c r="J498" s="11">
        <v>5</v>
      </c>
      <c r="K498" s="74"/>
      <c r="M498" s="6">
        <f>MONTH(C498)</f>
        <v>7</v>
      </c>
      <c r="N498" s="6">
        <f>YEAR(C498)</f>
        <v>2019</v>
      </c>
    </row>
    <row r="499" spans="1:14" s="6" customFormat="1" ht="18.75" customHeight="1" x14ac:dyDescent="0.25">
      <c r="A499" s="11">
        <v>491</v>
      </c>
      <c r="B499" s="11" t="s">
        <v>1463</v>
      </c>
      <c r="C499" s="93">
        <v>43689.455810185187</v>
      </c>
      <c r="D499" s="11" t="s">
        <v>1464</v>
      </c>
      <c r="E499" s="10" t="s">
        <v>1465</v>
      </c>
      <c r="F499" s="9" t="s">
        <v>1466</v>
      </c>
      <c r="G499" s="13" t="s">
        <v>1</v>
      </c>
      <c r="H499" s="11" t="s">
        <v>76</v>
      </c>
      <c r="I499" s="11" t="str">
        <f>LEFT(H499,2)</f>
        <v>19</v>
      </c>
      <c r="J499" s="11">
        <v>5</v>
      </c>
      <c r="K499" s="74"/>
      <c r="M499" s="6">
        <f>MONTH(C499)</f>
        <v>8</v>
      </c>
      <c r="N499" s="6">
        <f>YEAR(C499)</f>
        <v>2019</v>
      </c>
    </row>
    <row r="500" spans="1:14" s="6" customFormat="1" ht="18.75" customHeight="1" x14ac:dyDescent="0.25">
      <c r="A500" s="11">
        <v>492</v>
      </c>
      <c r="B500" s="11" t="s">
        <v>199</v>
      </c>
      <c r="C500" s="93">
        <v>43680.395127314812</v>
      </c>
      <c r="D500" s="11" t="s">
        <v>198</v>
      </c>
      <c r="E500" s="10" t="s">
        <v>197</v>
      </c>
      <c r="F500" s="9" t="s">
        <v>196</v>
      </c>
      <c r="G500" s="13" t="s">
        <v>1</v>
      </c>
      <c r="H500" s="11" t="s">
        <v>76</v>
      </c>
      <c r="I500" s="11" t="str">
        <f>LEFT(H500,2)</f>
        <v>19</v>
      </c>
      <c r="J500" s="11">
        <v>5</v>
      </c>
      <c r="K500" s="74"/>
      <c r="M500" s="6">
        <f>MONTH(C500)</f>
        <v>8</v>
      </c>
      <c r="N500" s="6">
        <f>YEAR(C500)</f>
        <v>2019</v>
      </c>
    </row>
    <row r="501" spans="1:14" s="6" customFormat="1" ht="18.75" customHeight="1" x14ac:dyDescent="0.25">
      <c r="A501" s="11">
        <v>493</v>
      </c>
      <c r="B501" s="11" t="s">
        <v>1459</v>
      </c>
      <c r="C501" s="93">
        <v>43689.452361111114</v>
      </c>
      <c r="D501" s="11" t="s">
        <v>1461</v>
      </c>
      <c r="E501" s="10" t="s">
        <v>1462</v>
      </c>
      <c r="F501" s="9" t="s">
        <v>397</v>
      </c>
      <c r="G501" s="13" t="s">
        <v>31</v>
      </c>
      <c r="H501" s="11" t="s">
        <v>1460</v>
      </c>
      <c r="I501" s="11" t="str">
        <f>LEFT(H501,2)</f>
        <v>19</v>
      </c>
      <c r="J501" s="11">
        <v>5</v>
      </c>
      <c r="K501" s="74"/>
      <c r="M501" s="6">
        <f>MONTH(C501)</f>
        <v>8</v>
      </c>
      <c r="N501" s="6">
        <f>YEAR(C501)</f>
        <v>2019</v>
      </c>
    </row>
    <row r="502" spans="1:14" s="6" customFormat="1" ht="18.75" customHeight="1" x14ac:dyDescent="0.25">
      <c r="A502" s="11">
        <v>494</v>
      </c>
      <c r="B502" s="11" t="s">
        <v>1543</v>
      </c>
      <c r="C502" s="93">
        <v>43690.472951388889</v>
      </c>
      <c r="D502" s="11" t="s">
        <v>1544</v>
      </c>
      <c r="E502" s="10" t="s">
        <v>1545</v>
      </c>
      <c r="F502" s="9" t="s">
        <v>1351</v>
      </c>
      <c r="G502" s="13" t="s">
        <v>1</v>
      </c>
      <c r="H502" s="11" t="s">
        <v>1460</v>
      </c>
      <c r="I502" s="11" t="str">
        <f>LEFT(H502,2)</f>
        <v>19</v>
      </c>
      <c r="J502" s="11">
        <v>5</v>
      </c>
      <c r="K502" s="74"/>
      <c r="M502" s="6">
        <f>MONTH(C502)</f>
        <v>8</v>
      </c>
      <c r="N502" s="6">
        <f>YEAR(C502)</f>
        <v>2019</v>
      </c>
    </row>
    <row r="503" spans="1:14" s="6" customFormat="1" ht="18.75" customHeight="1" x14ac:dyDescent="0.25">
      <c r="A503" s="11">
        <v>495</v>
      </c>
      <c r="B503" s="11" t="s">
        <v>1985</v>
      </c>
      <c r="C503" s="93">
        <v>43703.371215277781</v>
      </c>
      <c r="D503" s="11" t="s">
        <v>1986</v>
      </c>
      <c r="E503" s="10" t="s">
        <v>1647</v>
      </c>
      <c r="F503" s="9" t="s">
        <v>476</v>
      </c>
      <c r="G503" s="13" t="s">
        <v>1</v>
      </c>
      <c r="H503" s="11" t="s">
        <v>1460</v>
      </c>
      <c r="I503" s="11" t="str">
        <f>LEFT(H503,2)</f>
        <v>19</v>
      </c>
      <c r="J503" s="11">
        <v>10</v>
      </c>
      <c r="K503" s="74"/>
      <c r="M503" s="6">
        <f>MONTH(C503)</f>
        <v>8</v>
      </c>
      <c r="N503" s="6">
        <f>YEAR(C503)</f>
        <v>2019</v>
      </c>
    </row>
    <row r="504" spans="1:14" s="6" customFormat="1" ht="18.75" customHeight="1" x14ac:dyDescent="0.25">
      <c r="A504" s="11">
        <v>496</v>
      </c>
      <c r="B504" s="11" t="s">
        <v>1496</v>
      </c>
      <c r="C504" s="93">
        <v>43690.356631944444</v>
      </c>
      <c r="D504" s="11" t="s">
        <v>1497</v>
      </c>
      <c r="E504" s="10" t="s">
        <v>1498</v>
      </c>
      <c r="F504" s="9" t="s">
        <v>1499</v>
      </c>
      <c r="G504" s="13" t="s">
        <v>1</v>
      </c>
      <c r="H504" s="11" t="s">
        <v>260</v>
      </c>
      <c r="I504" s="11" t="str">
        <f>LEFT(H504,2)</f>
        <v>19</v>
      </c>
      <c r="J504" s="11">
        <v>10</v>
      </c>
      <c r="K504" s="74"/>
      <c r="M504" s="6">
        <f>MONTH(C504)</f>
        <v>8</v>
      </c>
      <c r="N504" s="6">
        <f>YEAR(C504)</f>
        <v>2019</v>
      </c>
    </row>
    <row r="505" spans="1:14" s="6" customFormat="1" ht="18.75" customHeight="1" x14ac:dyDescent="0.25">
      <c r="A505" s="11">
        <v>497</v>
      </c>
      <c r="B505" s="11" t="s">
        <v>262</v>
      </c>
      <c r="C505" s="93">
        <v>43677.482407407406</v>
      </c>
      <c r="D505" s="11" t="s">
        <v>259</v>
      </c>
      <c r="E505" s="10" t="s">
        <v>261</v>
      </c>
      <c r="F505" s="9" t="s">
        <v>37</v>
      </c>
      <c r="G505" s="13" t="s">
        <v>1</v>
      </c>
      <c r="H505" s="11" t="s">
        <v>260</v>
      </c>
      <c r="I505" s="11" t="str">
        <f>LEFT(H505,2)</f>
        <v>19</v>
      </c>
      <c r="J505" s="11">
        <v>5</v>
      </c>
      <c r="K505" s="74"/>
      <c r="M505" s="6">
        <f>MONTH(C505)</f>
        <v>7</v>
      </c>
      <c r="N505" s="6">
        <f>YEAR(C505)</f>
        <v>2019</v>
      </c>
    </row>
    <row r="506" spans="1:14" s="6" customFormat="1" ht="18.75" customHeight="1" x14ac:dyDescent="0.25">
      <c r="A506" s="11">
        <v>498</v>
      </c>
      <c r="B506" s="11" t="s">
        <v>759</v>
      </c>
      <c r="C506" s="93">
        <v>43662.383252314816</v>
      </c>
      <c r="D506" s="11" t="s">
        <v>758</v>
      </c>
      <c r="E506" s="10" t="s">
        <v>579</v>
      </c>
      <c r="F506" s="9" t="s">
        <v>92</v>
      </c>
      <c r="G506" s="13" t="s">
        <v>1</v>
      </c>
      <c r="H506" s="11" t="s">
        <v>288</v>
      </c>
      <c r="I506" s="11" t="str">
        <f>LEFT(H506,2)</f>
        <v>19</v>
      </c>
      <c r="J506" s="11">
        <v>10</v>
      </c>
      <c r="K506" s="74"/>
      <c r="M506" s="6">
        <f>MONTH(C506)</f>
        <v>7</v>
      </c>
      <c r="N506" s="6">
        <f>YEAR(C506)</f>
        <v>2019</v>
      </c>
    </row>
    <row r="507" spans="1:14" s="6" customFormat="1" ht="18.75" customHeight="1" x14ac:dyDescent="0.25">
      <c r="A507" s="11">
        <v>499</v>
      </c>
      <c r="B507" s="11" t="s">
        <v>290</v>
      </c>
      <c r="C507" s="93">
        <v>43676.464745370373</v>
      </c>
      <c r="D507" s="11" t="s">
        <v>287</v>
      </c>
      <c r="E507" s="10" t="s">
        <v>289</v>
      </c>
      <c r="F507" s="9" t="s">
        <v>52</v>
      </c>
      <c r="G507" s="13" t="s">
        <v>1</v>
      </c>
      <c r="H507" s="11" t="s">
        <v>288</v>
      </c>
      <c r="I507" s="11" t="str">
        <f>LEFT(H507,2)</f>
        <v>19</v>
      </c>
      <c r="J507" s="11">
        <v>10</v>
      </c>
      <c r="K507" s="74"/>
      <c r="M507" s="6">
        <f>MONTH(C507)</f>
        <v>7</v>
      </c>
      <c r="N507" s="6">
        <f>YEAR(C507)</f>
        <v>2019</v>
      </c>
    </row>
    <row r="508" spans="1:14" s="6" customFormat="1" ht="18.75" customHeight="1" x14ac:dyDescent="0.25">
      <c r="A508" s="11">
        <v>500</v>
      </c>
      <c r="B508" s="11" t="s">
        <v>536</v>
      </c>
      <c r="C508" s="93">
        <v>43669.375358796293</v>
      </c>
      <c r="D508" s="11" t="s">
        <v>534</v>
      </c>
      <c r="E508" s="10" t="s">
        <v>535</v>
      </c>
      <c r="F508" s="9" t="s">
        <v>476</v>
      </c>
      <c r="G508" s="13" t="s">
        <v>1</v>
      </c>
      <c r="H508" s="11" t="s">
        <v>288</v>
      </c>
      <c r="I508" s="11" t="str">
        <f>LEFT(H508,2)</f>
        <v>19</v>
      </c>
      <c r="J508" s="11">
        <v>10</v>
      </c>
      <c r="K508" s="74"/>
      <c r="M508" s="6">
        <f>MONTH(C508)</f>
        <v>7</v>
      </c>
      <c r="N508" s="6">
        <f>YEAR(C508)</f>
        <v>2019</v>
      </c>
    </row>
    <row r="509" spans="1:14" s="6" customFormat="1" ht="18.75" customHeight="1" x14ac:dyDescent="0.25">
      <c r="A509" s="11">
        <v>501</v>
      </c>
      <c r="B509" s="11" t="s">
        <v>2171</v>
      </c>
      <c r="C509" s="93">
        <v>43783.413356481484</v>
      </c>
      <c r="D509" s="11" t="s">
        <v>2172</v>
      </c>
      <c r="E509" s="10" t="s">
        <v>225</v>
      </c>
      <c r="F509" s="9" t="s">
        <v>362</v>
      </c>
      <c r="G509" s="13" t="s">
        <v>1</v>
      </c>
      <c r="H509" s="11" t="s">
        <v>1478</v>
      </c>
      <c r="I509" s="11" t="str">
        <f>LEFT(H509,2)</f>
        <v>19</v>
      </c>
      <c r="J509" s="11">
        <v>10</v>
      </c>
      <c r="K509" s="74"/>
      <c r="M509" s="6">
        <f>MONTH(C509)</f>
        <v>11</v>
      </c>
      <c r="N509" s="6">
        <f>YEAR(C509)</f>
        <v>2019</v>
      </c>
    </row>
    <row r="510" spans="1:14" s="6" customFormat="1" ht="18.75" customHeight="1" x14ac:dyDescent="0.25">
      <c r="A510" s="11">
        <v>502</v>
      </c>
      <c r="B510" s="11" t="s">
        <v>1992</v>
      </c>
      <c r="C510" s="93">
        <v>43706.650717592594</v>
      </c>
      <c r="D510" s="11" t="s">
        <v>1993</v>
      </c>
      <c r="E510" s="10" t="s">
        <v>390</v>
      </c>
      <c r="F510" s="9" t="s">
        <v>782</v>
      </c>
      <c r="G510" s="13" t="s">
        <v>1</v>
      </c>
      <c r="H510" s="11" t="s">
        <v>1478</v>
      </c>
      <c r="I510" s="11" t="str">
        <f>LEFT(H510,2)</f>
        <v>19</v>
      </c>
      <c r="J510" s="11">
        <v>10</v>
      </c>
      <c r="K510" s="74"/>
      <c r="M510" s="6">
        <f>MONTH(C510)</f>
        <v>8</v>
      </c>
      <c r="N510" s="6">
        <f>YEAR(C510)</f>
        <v>2019</v>
      </c>
    </row>
    <row r="511" spans="1:14" s="6" customFormat="1" ht="18.75" customHeight="1" x14ac:dyDescent="0.25">
      <c r="A511" s="11">
        <v>503</v>
      </c>
      <c r="B511" s="11" t="s">
        <v>1477</v>
      </c>
      <c r="C511" s="93">
        <v>43689.591956018521</v>
      </c>
      <c r="D511" s="11" t="s">
        <v>1479</v>
      </c>
      <c r="E511" s="10" t="s">
        <v>1480</v>
      </c>
      <c r="F511" s="9" t="s">
        <v>67</v>
      </c>
      <c r="G511" s="13" t="s">
        <v>1</v>
      </c>
      <c r="H511" s="11" t="s">
        <v>1478</v>
      </c>
      <c r="I511" s="11" t="str">
        <f>LEFT(H511,2)</f>
        <v>19</v>
      </c>
      <c r="J511" s="11">
        <v>11</v>
      </c>
      <c r="K511" s="74"/>
      <c r="M511" s="6">
        <f>MONTH(C511)</f>
        <v>8</v>
      </c>
      <c r="N511" s="6">
        <f>YEAR(C511)</f>
        <v>2019</v>
      </c>
    </row>
    <row r="512" spans="1:14" s="6" customFormat="1" ht="18.75" customHeight="1" x14ac:dyDescent="0.25">
      <c r="A512" s="11">
        <v>504</v>
      </c>
      <c r="B512" s="11" t="s">
        <v>2159</v>
      </c>
      <c r="C512" s="93">
        <v>43766.548460648148</v>
      </c>
      <c r="D512" s="11" t="s">
        <v>2160</v>
      </c>
      <c r="E512" s="10" t="s">
        <v>2161</v>
      </c>
      <c r="F512" s="9" t="s">
        <v>2162</v>
      </c>
      <c r="G512" s="13" t="s">
        <v>31</v>
      </c>
      <c r="H512" s="11" t="s">
        <v>296</v>
      </c>
      <c r="I512" s="11" t="str">
        <f>LEFT(H512,2)</f>
        <v>19</v>
      </c>
      <c r="J512" s="11">
        <v>5</v>
      </c>
      <c r="K512" s="74"/>
      <c r="M512" s="6">
        <f>MONTH(C512)</f>
        <v>10</v>
      </c>
      <c r="N512" s="6">
        <f>YEAR(C512)</f>
        <v>2019</v>
      </c>
    </row>
    <row r="513" spans="1:14" s="6" customFormat="1" ht="18.75" customHeight="1" x14ac:dyDescent="0.25">
      <c r="A513" s="11">
        <v>505</v>
      </c>
      <c r="B513" s="11" t="s">
        <v>2189</v>
      </c>
      <c r="C513" s="93">
        <v>43789.628310185188</v>
      </c>
      <c r="D513" s="11" t="s">
        <v>2190</v>
      </c>
      <c r="E513" s="10" t="s">
        <v>2191</v>
      </c>
      <c r="F513" s="9" t="s">
        <v>2192</v>
      </c>
      <c r="G513" s="13" t="s">
        <v>31</v>
      </c>
      <c r="H513" s="11" t="s">
        <v>296</v>
      </c>
      <c r="I513" s="11" t="str">
        <f>LEFT(H513,2)</f>
        <v>19</v>
      </c>
      <c r="J513" s="11">
        <v>10</v>
      </c>
      <c r="K513" s="74"/>
      <c r="M513" s="6">
        <f>MONTH(C513)</f>
        <v>11</v>
      </c>
      <c r="N513" s="6">
        <f>YEAR(C513)</f>
        <v>2019</v>
      </c>
    </row>
    <row r="514" spans="1:14" s="6" customFormat="1" ht="18.75" customHeight="1" x14ac:dyDescent="0.25">
      <c r="A514" s="11">
        <v>506</v>
      </c>
      <c r="B514" s="11" t="s">
        <v>560</v>
      </c>
      <c r="C514" s="93">
        <v>43669.303865740738</v>
      </c>
      <c r="D514" s="11" t="s">
        <v>559</v>
      </c>
      <c r="E514" s="10" t="s">
        <v>152</v>
      </c>
      <c r="F514" s="9" t="s">
        <v>306</v>
      </c>
      <c r="G514" s="13" t="s">
        <v>1</v>
      </c>
      <c r="H514" s="11" t="s">
        <v>296</v>
      </c>
      <c r="I514" s="11" t="str">
        <f>LEFT(H514,2)</f>
        <v>19</v>
      </c>
      <c r="J514" s="11">
        <v>10</v>
      </c>
      <c r="K514" s="74"/>
      <c r="M514" s="6">
        <f>MONTH(C514)</f>
        <v>7</v>
      </c>
      <c r="N514" s="6">
        <f>YEAR(C514)</f>
        <v>2019</v>
      </c>
    </row>
    <row r="515" spans="1:14" s="6" customFormat="1" ht="18.75" customHeight="1" x14ac:dyDescent="0.25">
      <c r="A515" s="11">
        <v>507</v>
      </c>
      <c r="B515" s="11" t="s">
        <v>1456</v>
      </c>
      <c r="C515" s="93">
        <v>43689.432870370372</v>
      </c>
      <c r="D515" s="11" t="s">
        <v>1457</v>
      </c>
      <c r="E515" s="10" t="s">
        <v>1458</v>
      </c>
      <c r="F515" s="9" t="s">
        <v>482</v>
      </c>
      <c r="G515" s="13" t="s">
        <v>31</v>
      </c>
      <c r="H515" s="11" t="s">
        <v>296</v>
      </c>
      <c r="I515" s="11" t="str">
        <f>LEFT(H515,2)</f>
        <v>19</v>
      </c>
      <c r="J515" s="11">
        <v>10</v>
      </c>
      <c r="K515" s="74"/>
      <c r="M515" s="6">
        <f>MONTH(C515)</f>
        <v>8</v>
      </c>
      <c r="N515" s="6">
        <f>YEAR(C515)</f>
        <v>2019</v>
      </c>
    </row>
    <row r="516" spans="1:14" s="6" customFormat="1" ht="18.75" customHeight="1" x14ac:dyDescent="0.25">
      <c r="A516" s="11">
        <v>508</v>
      </c>
      <c r="B516" s="11" t="s">
        <v>484</v>
      </c>
      <c r="C516" s="93">
        <v>43670.438356481478</v>
      </c>
      <c r="D516" s="11" t="s">
        <v>481</v>
      </c>
      <c r="E516" s="10" t="s">
        <v>483</v>
      </c>
      <c r="F516" s="9" t="s">
        <v>482</v>
      </c>
      <c r="G516" s="13" t="s">
        <v>31</v>
      </c>
      <c r="H516" s="11" t="s">
        <v>296</v>
      </c>
      <c r="I516" s="11" t="str">
        <f>LEFT(H516,2)</f>
        <v>19</v>
      </c>
      <c r="J516" s="11">
        <v>10</v>
      </c>
      <c r="K516" s="74"/>
      <c r="M516" s="6">
        <f>MONTH(C516)</f>
        <v>7</v>
      </c>
      <c r="N516" s="6">
        <f>YEAR(C516)</f>
        <v>2019</v>
      </c>
    </row>
    <row r="517" spans="1:14" s="6" customFormat="1" ht="18.75" customHeight="1" x14ac:dyDescent="0.25">
      <c r="A517" s="11">
        <v>509</v>
      </c>
      <c r="B517" s="11" t="s">
        <v>299</v>
      </c>
      <c r="C517" s="93">
        <v>43676.432152777779</v>
      </c>
      <c r="D517" s="11" t="s">
        <v>295</v>
      </c>
      <c r="E517" s="10" t="s">
        <v>298</v>
      </c>
      <c r="F517" s="9" t="s">
        <v>297</v>
      </c>
      <c r="G517" s="13" t="s">
        <v>31</v>
      </c>
      <c r="H517" s="11" t="s">
        <v>296</v>
      </c>
      <c r="I517" s="11" t="str">
        <f>LEFT(H517,2)</f>
        <v>19</v>
      </c>
      <c r="J517" s="11">
        <v>10</v>
      </c>
      <c r="K517" s="74"/>
      <c r="M517" s="6">
        <f>MONTH(C517)</f>
        <v>7</v>
      </c>
      <c r="N517" s="6">
        <f>YEAR(C517)</f>
        <v>2019</v>
      </c>
    </row>
    <row r="518" spans="1:14" s="6" customFormat="1" ht="18.75" customHeight="1" x14ac:dyDescent="0.25">
      <c r="A518" s="11">
        <v>510</v>
      </c>
      <c r="B518" s="11" t="s">
        <v>2163</v>
      </c>
      <c r="C518" s="93">
        <v>43766.552488425928</v>
      </c>
      <c r="D518" s="11" t="s">
        <v>2164</v>
      </c>
      <c r="E518" s="10" t="s">
        <v>2165</v>
      </c>
      <c r="F518" s="9" t="s">
        <v>125</v>
      </c>
      <c r="G518" s="13" t="s">
        <v>31</v>
      </c>
      <c r="H518" s="11" t="s">
        <v>296</v>
      </c>
      <c r="I518" s="11" t="str">
        <f>LEFT(H518,2)</f>
        <v>19</v>
      </c>
      <c r="J518" s="11">
        <v>5</v>
      </c>
      <c r="K518" s="74"/>
      <c r="M518" s="6">
        <f>MONTH(C518)</f>
        <v>10</v>
      </c>
      <c r="N518" s="6">
        <f>YEAR(C518)</f>
        <v>2019</v>
      </c>
    </row>
    <row r="519" spans="1:14" s="6" customFormat="1" ht="18.75" customHeight="1" x14ac:dyDescent="0.25">
      <c r="A519" s="11">
        <v>511</v>
      </c>
      <c r="B519" s="11" t="s">
        <v>474</v>
      </c>
      <c r="C519" s="93">
        <v>43670.472349537034</v>
      </c>
      <c r="D519" s="11" t="s">
        <v>471</v>
      </c>
      <c r="E519" s="10" t="s">
        <v>473</v>
      </c>
      <c r="F519" s="9" t="s">
        <v>472</v>
      </c>
      <c r="G519" s="13" t="s">
        <v>31</v>
      </c>
      <c r="H519" s="11" t="s">
        <v>296</v>
      </c>
      <c r="I519" s="11" t="str">
        <f>LEFT(H519,2)</f>
        <v>19</v>
      </c>
      <c r="J519" s="11">
        <v>10</v>
      </c>
      <c r="K519" s="74"/>
      <c r="M519" s="6">
        <f>MONTH(C519)</f>
        <v>7</v>
      </c>
      <c r="N519" s="6">
        <f>YEAR(C519)</f>
        <v>2019</v>
      </c>
    </row>
    <row r="520" spans="1:14" s="6" customFormat="1" ht="18.75" customHeight="1" x14ac:dyDescent="0.25">
      <c r="A520" s="11">
        <v>512</v>
      </c>
      <c r="B520" s="11" t="s">
        <v>795</v>
      </c>
      <c r="C520" s="93">
        <v>43661.499942129631</v>
      </c>
      <c r="D520" s="11" t="s">
        <v>792</v>
      </c>
      <c r="E520" s="10" t="s">
        <v>794</v>
      </c>
      <c r="F520" s="9" t="s">
        <v>793</v>
      </c>
      <c r="G520" s="13" t="s">
        <v>31</v>
      </c>
      <c r="H520" s="11" t="s">
        <v>296</v>
      </c>
      <c r="I520" s="11" t="str">
        <f>LEFT(H520,2)</f>
        <v>19</v>
      </c>
      <c r="J520" s="11">
        <v>10</v>
      </c>
      <c r="K520" s="74"/>
      <c r="M520" s="6">
        <f>MONTH(C520)</f>
        <v>7</v>
      </c>
      <c r="N520" s="6">
        <f>YEAR(C520)</f>
        <v>2019</v>
      </c>
    </row>
    <row r="521" spans="1:14" s="6" customFormat="1" ht="18.75" customHeight="1" x14ac:dyDescent="0.25">
      <c r="A521" s="11">
        <v>513</v>
      </c>
      <c r="B521" s="11" t="s">
        <v>394</v>
      </c>
      <c r="C521" s="93">
        <v>43672.450532407405</v>
      </c>
      <c r="D521" s="11" t="s">
        <v>1693</v>
      </c>
      <c r="E521" s="10" t="s">
        <v>393</v>
      </c>
      <c r="F521" s="9" t="s">
        <v>392</v>
      </c>
      <c r="G521" s="13" t="s">
        <v>31</v>
      </c>
      <c r="H521" s="11" t="s">
        <v>296</v>
      </c>
      <c r="I521" s="11" t="str">
        <f>LEFT(H521,2)</f>
        <v>19</v>
      </c>
      <c r="J521" s="11">
        <v>11</v>
      </c>
      <c r="K521" s="74"/>
      <c r="M521" s="6">
        <f>MONTH(C521)</f>
        <v>7</v>
      </c>
      <c r="N521" s="6">
        <f>YEAR(C521)</f>
        <v>2019</v>
      </c>
    </row>
    <row r="522" spans="1:14" s="6" customFormat="1" ht="18.75" customHeight="1" x14ac:dyDescent="0.25">
      <c r="A522" s="11">
        <v>514</v>
      </c>
      <c r="B522" s="11" t="s">
        <v>282</v>
      </c>
      <c r="C522" s="93">
        <v>43676.596319444441</v>
      </c>
      <c r="D522" s="11" t="s">
        <v>279</v>
      </c>
      <c r="E522" s="10" t="s">
        <v>231</v>
      </c>
      <c r="F522" s="9" t="s">
        <v>281</v>
      </c>
      <c r="G522" s="13" t="s">
        <v>1</v>
      </c>
      <c r="H522" s="11" t="s">
        <v>280</v>
      </c>
      <c r="I522" s="11" t="str">
        <f>LEFT(H522,2)</f>
        <v>19</v>
      </c>
      <c r="J522" s="11">
        <v>10</v>
      </c>
      <c r="K522" s="74"/>
      <c r="M522" s="6">
        <f>MONTH(C522)</f>
        <v>7</v>
      </c>
      <c r="N522" s="6">
        <f>YEAR(C522)</f>
        <v>2019</v>
      </c>
    </row>
    <row r="523" spans="1:14" s="6" customFormat="1" ht="18.75" customHeight="1" x14ac:dyDescent="0.25">
      <c r="A523" s="11">
        <v>515</v>
      </c>
      <c r="B523" s="11" t="s">
        <v>1082</v>
      </c>
      <c r="C523" s="93">
        <v>43651.351435185185</v>
      </c>
      <c r="D523" s="11" t="s">
        <v>1081</v>
      </c>
      <c r="E523" s="10" t="s">
        <v>390</v>
      </c>
      <c r="F523" s="9" t="s">
        <v>52</v>
      </c>
      <c r="G523" s="13" t="s">
        <v>1</v>
      </c>
      <c r="H523" s="11" t="s">
        <v>301</v>
      </c>
      <c r="I523" s="11" t="str">
        <f>LEFT(H523,2)</f>
        <v>19</v>
      </c>
      <c r="J523" s="11">
        <v>10</v>
      </c>
      <c r="K523" s="74"/>
      <c r="M523" s="6">
        <f>MONTH(C523)</f>
        <v>7</v>
      </c>
      <c r="N523" s="6">
        <f>YEAR(C523)</f>
        <v>2019</v>
      </c>
    </row>
    <row r="524" spans="1:14" s="6" customFormat="1" ht="18.75" customHeight="1" x14ac:dyDescent="0.25">
      <c r="A524" s="11">
        <v>516</v>
      </c>
      <c r="B524" s="11" t="s">
        <v>1701</v>
      </c>
      <c r="C524" s="93">
        <v>43691.350925925923</v>
      </c>
      <c r="D524" s="11" t="s">
        <v>1702</v>
      </c>
      <c r="E524" s="10" t="s">
        <v>1703</v>
      </c>
      <c r="F524" s="9" t="s">
        <v>669</v>
      </c>
      <c r="G524" s="13" t="s">
        <v>1</v>
      </c>
      <c r="H524" s="11" t="s">
        <v>301</v>
      </c>
      <c r="I524" s="11" t="str">
        <f>LEFT(H524,2)</f>
        <v>19</v>
      </c>
      <c r="J524" s="11">
        <v>10</v>
      </c>
      <c r="K524" s="74"/>
      <c r="M524" s="6">
        <f>MONTH(C524)</f>
        <v>8</v>
      </c>
      <c r="N524" s="6">
        <f>YEAR(C524)</f>
        <v>2019</v>
      </c>
    </row>
    <row r="525" spans="1:14" s="6" customFormat="1" ht="18.75" customHeight="1" x14ac:dyDescent="0.25">
      <c r="A525" s="11">
        <v>517</v>
      </c>
      <c r="B525" s="11" t="s">
        <v>1726</v>
      </c>
      <c r="C525" s="93" t="s">
        <v>1585</v>
      </c>
      <c r="D525" s="11" t="s">
        <v>1579</v>
      </c>
      <c r="E525" s="10" t="s">
        <v>1408</v>
      </c>
      <c r="F525" s="9" t="s">
        <v>1580</v>
      </c>
      <c r="G525" s="13" t="s">
        <v>1</v>
      </c>
      <c r="H525" s="11" t="s">
        <v>301</v>
      </c>
      <c r="I525" s="11" t="str">
        <f>LEFT(H525,2)</f>
        <v>19</v>
      </c>
      <c r="J525" s="11">
        <v>5</v>
      </c>
      <c r="K525" s="74"/>
      <c r="M525" s="6">
        <f>MONTH(C525)</f>
        <v>8</v>
      </c>
      <c r="N525" s="6">
        <f>YEAR(C525)</f>
        <v>2019</v>
      </c>
    </row>
    <row r="526" spans="1:14" s="6" customFormat="1" ht="18.75" customHeight="1" x14ac:dyDescent="0.25">
      <c r="A526" s="11">
        <v>518</v>
      </c>
      <c r="B526" s="11" t="s">
        <v>304</v>
      </c>
      <c r="C526" s="93">
        <v>43676.41746527778</v>
      </c>
      <c r="D526" s="11" t="s">
        <v>300</v>
      </c>
      <c r="E526" s="10" t="s">
        <v>303</v>
      </c>
      <c r="F526" s="9" t="s">
        <v>302</v>
      </c>
      <c r="G526" s="13" t="s">
        <v>1</v>
      </c>
      <c r="H526" s="11" t="s">
        <v>301</v>
      </c>
      <c r="I526" s="11" t="str">
        <f>LEFT(H526,2)</f>
        <v>19</v>
      </c>
      <c r="J526" s="11">
        <v>10</v>
      </c>
      <c r="K526" s="74"/>
      <c r="M526" s="6">
        <f>MONTH(C526)</f>
        <v>7</v>
      </c>
      <c r="N526" s="6">
        <f>YEAR(C526)</f>
        <v>2019</v>
      </c>
    </row>
    <row r="527" spans="1:14" s="6" customFormat="1" ht="18.75" customHeight="1" x14ac:dyDescent="0.25">
      <c r="A527" s="11">
        <v>519</v>
      </c>
      <c r="B527" s="11" t="s">
        <v>50</v>
      </c>
      <c r="C527" s="93">
        <v>43682.488125000003</v>
      </c>
      <c r="D527" s="11" t="s">
        <v>49</v>
      </c>
      <c r="E527" s="10" t="s">
        <v>48</v>
      </c>
      <c r="F527" s="9" t="s">
        <v>47</v>
      </c>
      <c r="G527" s="13" t="s">
        <v>31</v>
      </c>
      <c r="H527" s="11" t="s">
        <v>46</v>
      </c>
      <c r="I527" s="11" t="str">
        <f>LEFT(H527,2)</f>
        <v>19</v>
      </c>
      <c r="J527" s="11">
        <v>11</v>
      </c>
      <c r="K527" s="74"/>
      <c r="M527" s="6">
        <f>MONTH(C527)</f>
        <v>8</v>
      </c>
      <c r="N527" s="6">
        <f>YEAR(C527)</f>
        <v>2019</v>
      </c>
    </row>
    <row r="528" spans="1:14" s="6" customFormat="1" ht="18.75" customHeight="1" x14ac:dyDescent="0.25">
      <c r="A528" s="11">
        <v>520</v>
      </c>
      <c r="B528" s="11" t="s">
        <v>2260</v>
      </c>
      <c r="C528" s="93" t="s">
        <v>2209</v>
      </c>
      <c r="D528" s="11" t="s">
        <v>2226</v>
      </c>
      <c r="E528" s="10" t="s">
        <v>2227</v>
      </c>
      <c r="F528" s="9" t="s">
        <v>1180</v>
      </c>
      <c r="G528" s="13" t="s">
        <v>31</v>
      </c>
      <c r="H528" s="11" t="s">
        <v>46</v>
      </c>
      <c r="I528" s="11" t="str">
        <f>LEFT(H528,2)</f>
        <v>19</v>
      </c>
      <c r="J528" s="11">
        <v>5</v>
      </c>
      <c r="K528" s="74"/>
      <c r="M528" s="6">
        <f>MONTH(C528)</f>
        <v>5</v>
      </c>
      <c r="N528" s="6">
        <f>YEAR(C528)</f>
        <v>2020</v>
      </c>
    </row>
    <row r="529" spans="1:14" s="6" customFormat="1" ht="18.75" customHeight="1" x14ac:dyDescent="0.25">
      <c r="A529" s="11">
        <v>521</v>
      </c>
      <c r="B529" s="11" t="s">
        <v>715</v>
      </c>
      <c r="C529" s="93">
        <v>43663.487442129626</v>
      </c>
      <c r="D529" s="11" t="s">
        <v>712</v>
      </c>
      <c r="E529" s="10" t="s">
        <v>714</v>
      </c>
      <c r="F529" s="9" t="s">
        <v>713</v>
      </c>
      <c r="G529" s="13" t="s">
        <v>31</v>
      </c>
      <c r="H529" s="11" t="s">
        <v>46</v>
      </c>
      <c r="I529" s="11" t="str">
        <f>LEFT(H529,2)</f>
        <v>19</v>
      </c>
      <c r="J529" s="11">
        <v>10</v>
      </c>
      <c r="K529" s="74"/>
      <c r="M529" s="6">
        <f>MONTH(C529)</f>
        <v>7</v>
      </c>
      <c r="N529" s="6">
        <f>YEAR(C529)</f>
        <v>2019</v>
      </c>
    </row>
    <row r="530" spans="1:14" s="6" customFormat="1" ht="18.75" customHeight="1" x14ac:dyDescent="0.25">
      <c r="A530" s="11">
        <v>522</v>
      </c>
      <c r="B530" s="11" t="s">
        <v>1781</v>
      </c>
      <c r="C530" s="93">
        <v>43693.67392361111</v>
      </c>
      <c r="D530" s="11" t="s">
        <v>1782</v>
      </c>
      <c r="E530" s="10" t="s">
        <v>1783</v>
      </c>
      <c r="F530" s="9" t="s">
        <v>896</v>
      </c>
      <c r="G530" s="13" t="s">
        <v>1</v>
      </c>
      <c r="H530" s="11" t="s">
        <v>96</v>
      </c>
      <c r="I530" s="11" t="str">
        <f>LEFT(H530,2)</f>
        <v>19</v>
      </c>
      <c r="J530" s="11">
        <v>5</v>
      </c>
      <c r="K530" s="74"/>
      <c r="M530" s="6">
        <f>MONTH(C530)</f>
        <v>8</v>
      </c>
      <c r="N530" s="6">
        <f>YEAR(C530)</f>
        <v>2019</v>
      </c>
    </row>
    <row r="531" spans="1:14" s="6" customFormat="1" ht="18.75" customHeight="1" x14ac:dyDescent="0.25">
      <c r="A531" s="11">
        <v>523</v>
      </c>
      <c r="B531" s="11" t="s">
        <v>2255</v>
      </c>
      <c r="C531" s="93" t="s">
        <v>2209</v>
      </c>
      <c r="D531" s="11" t="s">
        <v>2212</v>
      </c>
      <c r="E531" s="10" t="s">
        <v>2213</v>
      </c>
      <c r="F531" s="9" t="s">
        <v>235</v>
      </c>
      <c r="G531" s="13" t="s">
        <v>1</v>
      </c>
      <c r="H531" s="11" t="s">
        <v>96</v>
      </c>
      <c r="I531" s="11" t="str">
        <f>LEFT(H531,2)</f>
        <v>19</v>
      </c>
      <c r="J531" s="11">
        <v>5</v>
      </c>
      <c r="K531" s="74"/>
      <c r="M531" s="6">
        <f>MONTH(C531)</f>
        <v>5</v>
      </c>
      <c r="N531" s="6">
        <f>YEAR(C531)</f>
        <v>2020</v>
      </c>
    </row>
    <row r="532" spans="1:14" s="6" customFormat="1" ht="18.75" customHeight="1" x14ac:dyDescent="0.25">
      <c r="A532" s="11">
        <v>524</v>
      </c>
      <c r="B532" s="11" t="s">
        <v>319</v>
      </c>
      <c r="C532" s="93">
        <v>43676.345914351848</v>
      </c>
      <c r="D532" s="11" t="s">
        <v>316</v>
      </c>
      <c r="E532" s="10" t="s">
        <v>318</v>
      </c>
      <c r="F532" s="9" t="s">
        <v>317</v>
      </c>
      <c r="G532" s="13" t="s">
        <v>1</v>
      </c>
      <c r="H532" s="11" t="s">
        <v>96</v>
      </c>
      <c r="I532" s="11" t="str">
        <f>LEFT(H532,2)</f>
        <v>19</v>
      </c>
      <c r="J532" s="11">
        <v>10</v>
      </c>
      <c r="K532" s="74"/>
      <c r="M532" s="6">
        <f>MONTH(C532)</f>
        <v>7</v>
      </c>
      <c r="N532" s="6">
        <f>YEAR(C532)</f>
        <v>2019</v>
      </c>
    </row>
    <row r="533" spans="1:14" s="6" customFormat="1" ht="18.75" customHeight="1" x14ac:dyDescent="0.25">
      <c r="A533" s="11">
        <v>525</v>
      </c>
      <c r="B533" s="11" t="s">
        <v>1447</v>
      </c>
      <c r="C533" s="93">
        <v>43689.397870370369</v>
      </c>
      <c r="D533" s="11" t="s">
        <v>1448</v>
      </c>
      <c r="E533" s="10" t="s">
        <v>1449</v>
      </c>
      <c r="F533" s="9" t="s">
        <v>57</v>
      </c>
      <c r="G533" s="13" t="s">
        <v>1</v>
      </c>
      <c r="H533" s="11" t="s">
        <v>96</v>
      </c>
      <c r="I533" s="11" t="str">
        <f>LEFT(H533,2)</f>
        <v>19</v>
      </c>
      <c r="J533" s="11">
        <v>10</v>
      </c>
      <c r="K533" s="74"/>
      <c r="M533" s="6">
        <f>MONTH(C533)</f>
        <v>8</v>
      </c>
      <c r="N533" s="6">
        <f>YEAR(C533)</f>
        <v>2019</v>
      </c>
    </row>
    <row r="534" spans="1:14" s="6" customFormat="1" ht="18.75" customHeight="1" x14ac:dyDescent="0.25">
      <c r="A534" s="11">
        <v>526</v>
      </c>
      <c r="B534" s="11" t="s">
        <v>1409</v>
      </c>
      <c r="C534" s="93">
        <v>43683.611979166664</v>
      </c>
      <c r="D534" s="11" t="s">
        <v>1410</v>
      </c>
      <c r="E534" s="10" t="s">
        <v>1411</v>
      </c>
      <c r="F534" s="9" t="s">
        <v>649</v>
      </c>
      <c r="G534" s="13" t="s">
        <v>1</v>
      </c>
      <c r="H534" s="11" t="s">
        <v>96</v>
      </c>
      <c r="I534" s="11" t="str">
        <f>LEFT(H534,2)</f>
        <v>19</v>
      </c>
      <c r="J534" s="11">
        <v>11</v>
      </c>
      <c r="K534" s="74"/>
      <c r="M534" s="6">
        <f>MONTH(C534)</f>
        <v>8</v>
      </c>
      <c r="N534" s="6">
        <f>YEAR(C534)</f>
        <v>2019</v>
      </c>
    </row>
    <row r="535" spans="1:14" s="6" customFormat="1" ht="18.75" customHeight="1" x14ac:dyDescent="0.25">
      <c r="A535" s="11">
        <v>527</v>
      </c>
      <c r="B535" s="11" t="s">
        <v>577</v>
      </c>
      <c r="C535" s="93">
        <v>43668.545729166668</v>
      </c>
      <c r="D535" s="11" t="s">
        <v>574</v>
      </c>
      <c r="E535" s="10" t="s">
        <v>576</v>
      </c>
      <c r="F535" s="9" t="s">
        <v>575</v>
      </c>
      <c r="G535" s="13" t="s">
        <v>1</v>
      </c>
      <c r="H535" s="11" t="s">
        <v>96</v>
      </c>
      <c r="I535" s="11" t="str">
        <f>LEFT(H535,2)</f>
        <v>19</v>
      </c>
      <c r="J535" s="11">
        <v>5</v>
      </c>
      <c r="K535" s="74"/>
      <c r="M535" s="6">
        <f>MONTH(C535)</f>
        <v>7</v>
      </c>
      <c r="N535" s="6">
        <f>YEAR(C535)</f>
        <v>2019</v>
      </c>
    </row>
    <row r="536" spans="1:14" s="6" customFormat="1" ht="18.75" customHeight="1" x14ac:dyDescent="0.25">
      <c r="A536" s="11">
        <v>528</v>
      </c>
      <c r="B536" s="11" t="s">
        <v>2145</v>
      </c>
      <c r="C536" s="93">
        <v>43738.667071759257</v>
      </c>
      <c r="D536" s="11" t="s">
        <v>2146</v>
      </c>
      <c r="E536" s="10" t="s">
        <v>363</v>
      </c>
      <c r="F536" s="9" t="s">
        <v>778</v>
      </c>
      <c r="G536" s="13" t="s">
        <v>1</v>
      </c>
      <c r="H536" s="11" t="s">
        <v>96</v>
      </c>
      <c r="I536" s="11" t="str">
        <f>LEFT(H536,2)</f>
        <v>19</v>
      </c>
      <c r="J536" s="11">
        <v>10</v>
      </c>
      <c r="K536" s="74"/>
      <c r="M536" s="6">
        <f>MONTH(C536)</f>
        <v>9</v>
      </c>
      <c r="N536" s="6">
        <f>YEAR(C536)</f>
        <v>2019</v>
      </c>
    </row>
    <row r="537" spans="1:14" s="6" customFormat="1" ht="18.75" customHeight="1" x14ac:dyDescent="0.25">
      <c r="A537" s="11">
        <v>529</v>
      </c>
      <c r="B537" s="11" t="s">
        <v>1708</v>
      </c>
      <c r="C537" s="93">
        <v>43691.428263888891</v>
      </c>
      <c r="D537" s="11" t="s">
        <v>1709</v>
      </c>
      <c r="E537" s="10" t="s">
        <v>78</v>
      </c>
      <c r="F537" s="9" t="s">
        <v>342</v>
      </c>
      <c r="G537" s="13" t="s">
        <v>1</v>
      </c>
      <c r="H537" s="11" t="s">
        <v>96</v>
      </c>
      <c r="I537" s="11" t="str">
        <f>LEFT(H537,2)</f>
        <v>19</v>
      </c>
      <c r="J537" s="11">
        <v>5</v>
      </c>
      <c r="K537" s="74"/>
      <c r="M537" s="6">
        <f>MONTH(C537)</f>
        <v>8</v>
      </c>
      <c r="N537" s="6">
        <f>YEAR(C537)</f>
        <v>2019</v>
      </c>
    </row>
    <row r="538" spans="1:14" s="6" customFormat="1" ht="18.75" customHeight="1" x14ac:dyDescent="0.25">
      <c r="A538" s="11">
        <v>530</v>
      </c>
      <c r="B538" s="11" t="s">
        <v>100</v>
      </c>
      <c r="C538" s="93">
        <v>43682.417754629627</v>
      </c>
      <c r="D538" s="11" t="s">
        <v>99</v>
      </c>
      <c r="E538" s="10" t="s">
        <v>98</v>
      </c>
      <c r="F538" s="9" t="s">
        <v>97</v>
      </c>
      <c r="G538" s="13" t="s">
        <v>1</v>
      </c>
      <c r="H538" s="11" t="s">
        <v>96</v>
      </c>
      <c r="I538" s="11" t="str">
        <f>LEFT(H538,2)</f>
        <v>19</v>
      </c>
      <c r="J538" s="11">
        <v>5</v>
      </c>
      <c r="K538" s="74"/>
      <c r="M538" s="6">
        <f>MONTH(C538)</f>
        <v>8</v>
      </c>
      <c r="N538" s="6">
        <f>YEAR(C538)</f>
        <v>2019</v>
      </c>
    </row>
    <row r="539" spans="1:14" s="6" customFormat="1" ht="18.75" customHeight="1" x14ac:dyDescent="0.25">
      <c r="A539" s="11">
        <v>531</v>
      </c>
      <c r="B539" s="11" t="s">
        <v>1481</v>
      </c>
      <c r="C539" s="93">
        <v>43689.62840277778</v>
      </c>
      <c r="D539" s="11" t="s">
        <v>1482</v>
      </c>
      <c r="E539" s="10" t="s">
        <v>1483</v>
      </c>
      <c r="F539" s="9" t="s">
        <v>97</v>
      </c>
      <c r="G539" s="13" t="s">
        <v>1</v>
      </c>
      <c r="H539" s="11" t="s">
        <v>96</v>
      </c>
      <c r="I539" s="11" t="str">
        <f>LEFT(H539,2)</f>
        <v>19</v>
      </c>
      <c r="J539" s="11">
        <v>10</v>
      </c>
      <c r="K539" s="74"/>
      <c r="M539" s="6">
        <f>MONTH(C539)</f>
        <v>8</v>
      </c>
      <c r="N539" s="6">
        <f>YEAR(C539)</f>
        <v>2019</v>
      </c>
    </row>
    <row r="540" spans="1:14" s="6" customFormat="1" ht="18.75" customHeight="1" x14ac:dyDescent="0.25">
      <c r="A540" s="11">
        <v>532</v>
      </c>
      <c r="B540" s="11" t="s">
        <v>65</v>
      </c>
      <c r="C540" s="93">
        <v>43682.458784722221</v>
      </c>
      <c r="D540" s="11" t="s">
        <v>64</v>
      </c>
      <c r="E540" s="10" t="s">
        <v>63</v>
      </c>
      <c r="F540" s="9" t="s">
        <v>62</v>
      </c>
      <c r="G540" s="13" t="s">
        <v>31</v>
      </c>
      <c r="H540" s="11" t="s">
        <v>61</v>
      </c>
      <c r="I540" s="11" t="str">
        <f>LEFT(H540,2)</f>
        <v>19</v>
      </c>
      <c r="J540" s="11">
        <v>5</v>
      </c>
      <c r="K540" s="74"/>
      <c r="M540" s="6">
        <f>MONTH(C540)</f>
        <v>8</v>
      </c>
      <c r="N540" s="6">
        <f>YEAR(C540)</f>
        <v>2019</v>
      </c>
    </row>
    <row r="541" spans="1:14" s="6" customFormat="1" ht="18.75" customHeight="1" x14ac:dyDescent="0.25">
      <c r="A541" s="11">
        <v>533</v>
      </c>
      <c r="B541" s="11" t="s">
        <v>798</v>
      </c>
      <c r="C541" s="93">
        <v>43661.495775462965</v>
      </c>
      <c r="D541" s="11" t="s">
        <v>796</v>
      </c>
      <c r="E541" s="10" t="s">
        <v>797</v>
      </c>
      <c r="F541" s="9" t="s">
        <v>415</v>
      </c>
      <c r="G541" s="13" t="s">
        <v>31</v>
      </c>
      <c r="H541" s="11" t="s">
        <v>61</v>
      </c>
      <c r="I541" s="11" t="str">
        <f>LEFT(H541,2)</f>
        <v>19</v>
      </c>
      <c r="J541" s="11">
        <v>10</v>
      </c>
      <c r="K541" s="74"/>
      <c r="M541" s="6">
        <f>MONTH(C541)</f>
        <v>7</v>
      </c>
      <c r="N541" s="6">
        <f>YEAR(C541)</f>
        <v>2019</v>
      </c>
    </row>
    <row r="542" spans="1:14" s="6" customFormat="1" ht="18.75" customHeight="1" x14ac:dyDescent="0.25">
      <c r="A542" s="11">
        <v>534</v>
      </c>
      <c r="B542" s="11" t="s">
        <v>711</v>
      </c>
      <c r="C542" s="93">
        <v>43664.369062500002</v>
      </c>
      <c r="D542" s="11" t="s">
        <v>708</v>
      </c>
      <c r="E542" s="10" t="s">
        <v>710</v>
      </c>
      <c r="F542" s="9" t="s">
        <v>709</v>
      </c>
      <c r="G542" s="13" t="s">
        <v>31</v>
      </c>
      <c r="H542" s="11" t="s">
        <v>61</v>
      </c>
      <c r="I542" s="11" t="str">
        <f>LEFT(H542,2)</f>
        <v>19</v>
      </c>
      <c r="J542" s="11">
        <v>5</v>
      </c>
      <c r="K542" s="74"/>
      <c r="M542" s="6">
        <f>MONTH(C542)</f>
        <v>7</v>
      </c>
      <c r="N542" s="6">
        <f>YEAR(C542)</f>
        <v>2019</v>
      </c>
    </row>
    <row r="543" spans="1:14" s="6" customFormat="1" ht="18.75" customHeight="1" x14ac:dyDescent="0.25">
      <c r="A543" s="11">
        <v>535</v>
      </c>
      <c r="B543" s="11" t="s">
        <v>168</v>
      </c>
      <c r="C543" s="93">
        <v>43680.531215277777</v>
      </c>
      <c r="D543" s="11" t="s">
        <v>167</v>
      </c>
      <c r="E543" s="10" t="s">
        <v>166</v>
      </c>
      <c r="F543" s="9" t="s">
        <v>165</v>
      </c>
      <c r="G543" s="13" t="s">
        <v>1</v>
      </c>
      <c r="H543" s="11" t="s">
        <v>164</v>
      </c>
      <c r="I543" s="11" t="str">
        <f>LEFT(H543,2)</f>
        <v>19</v>
      </c>
      <c r="J543" s="11">
        <v>5</v>
      </c>
      <c r="K543" s="74"/>
      <c r="M543" s="6">
        <f>MONTH(C543)</f>
        <v>8</v>
      </c>
      <c r="N543" s="6">
        <f>YEAR(C543)</f>
        <v>2019</v>
      </c>
    </row>
    <row r="544" spans="1:14" s="6" customFormat="1" ht="18.75" customHeight="1" x14ac:dyDescent="0.25">
      <c r="A544" s="11">
        <v>536</v>
      </c>
      <c r="B544" s="11" t="s">
        <v>631</v>
      </c>
      <c r="C544" s="93">
        <v>43666.607349537036</v>
      </c>
      <c r="D544" s="11" t="s">
        <v>629</v>
      </c>
      <c r="E544" s="10" t="s">
        <v>630</v>
      </c>
      <c r="F544" s="9" t="s">
        <v>538</v>
      </c>
      <c r="G544" s="13" t="s">
        <v>1</v>
      </c>
      <c r="H544" s="11" t="s">
        <v>164</v>
      </c>
      <c r="I544" s="11" t="str">
        <f>LEFT(H544,2)</f>
        <v>19</v>
      </c>
      <c r="J544" s="11">
        <v>10</v>
      </c>
      <c r="K544" s="74"/>
      <c r="M544" s="6">
        <f>MONTH(C544)</f>
        <v>7</v>
      </c>
      <c r="N544" s="6">
        <f>YEAR(C544)</f>
        <v>2019</v>
      </c>
    </row>
    <row r="545" spans="1:14" s="6" customFormat="1" ht="18.75" customHeight="1" x14ac:dyDescent="0.25">
      <c r="A545" s="11">
        <v>537</v>
      </c>
      <c r="B545" s="11" t="s">
        <v>2253</v>
      </c>
      <c r="C545" s="93" t="s">
        <v>2209</v>
      </c>
      <c r="D545" s="11" t="s">
        <v>2207</v>
      </c>
      <c r="E545" s="10" t="s">
        <v>2208</v>
      </c>
      <c r="F545" s="9" t="s">
        <v>538</v>
      </c>
      <c r="G545" s="13" t="s">
        <v>1</v>
      </c>
      <c r="H545" s="11" t="s">
        <v>164</v>
      </c>
      <c r="I545" s="11" t="str">
        <f>LEFT(H545,2)</f>
        <v>19</v>
      </c>
      <c r="J545" s="11">
        <v>5</v>
      </c>
      <c r="K545" s="74"/>
      <c r="M545" s="6">
        <f>MONTH(C545)</f>
        <v>5</v>
      </c>
      <c r="N545" s="6">
        <f>YEAR(C545)</f>
        <v>2020</v>
      </c>
    </row>
    <row r="546" spans="1:14" s="6" customFormat="1" ht="18.75" customHeight="1" x14ac:dyDescent="0.25">
      <c r="A546" s="11">
        <v>538</v>
      </c>
      <c r="B546" s="11" t="s">
        <v>2108</v>
      </c>
      <c r="C546" s="93">
        <v>43738.667071759257</v>
      </c>
      <c r="D546" s="11" t="s">
        <v>2109</v>
      </c>
      <c r="E546" s="10" t="s">
        <v>860</v>
      </c>
      <c r="F546" s="9" t="s">
        <v>1360</v>
      </c>
      <c r="G546" s="13" t="s">
        <v>1</v>
      </c>
      <c r="H546" s="11" t="s">
        <v>164</v>
      </c>
      <c r="I546" s="11" t="str">
        <f>LEFT(H546,2)</f>
        <v>19</v>
      </c>
      <c r="J546" s="11">
        <v>10</v>
      </c>
      <c r="K546" s="74"/>
      <c r="M546" s="6">
        <f>MONTH(C546)</f>
        <v>9</v>
      </c>
      <c r="N546" s="6">
        <f>YEAR(C546)</f>
        <v>2019</v>
      </c>
    </row>
    <row r="547" spans="1:14" s="6" customFormat="1" ht="18.75" customHeight="1" x14ac:dyDescent="0.25">
      <c r="A547" s="11">
        <v>539</v>
      </c>
      <c r="B547" s="11" t="s">
        <v>547</v>
      </c>
      <c r="C547" s="93">
        <v>43669.332627314812</v>
      </c>
      <c r="D547" s="11" t="s">
        <v>544</v>
      </c>
      <c r="E547" s="10" t="s">
        <v>546</v>
      </c>
      <c r="F547" s="9" t="s">
        <v>545</v>
      </c>
      <c r="G547" s="13" t="s">
        <v>31</v>
      </c>
      <c r="H547" s="11" t="s">
        <v>164</v>
      </c>
      <c r="I547" s="11" t="str">
        <f>LEFT(H547,2)</f>
        <v>19</v>
      </c>
      <c r="J547" s="11">
        <v>11</v>
      </c>
      <c r="K547" s="74"/>
      <c r="M547" s="6">
        <f>MONTH(C547)</f>
        <v>7</v>
      </c>
      <c r="N547" s="6">
        <f>YEAR(C547)</f>
        <v>2019</v>
      </c>
    </row>
    <row r="548" spans="1:14" s="6" customFormat="1" ht="18.75" customHeight="1" x14ac:dyDescent="0.25">
      <c r="A548" s="11">
        <v>540</v>
      </c>
      <c r="B548" s="11" t="s">
        <v>530</v>
      </c>
      <c r="C548" s="93">
        <v>43669.4137962963</v>
      </c>
      <c r="D548" s="11" t="s">
        <v>528</v>
      </c>
      <c r="E548" s="10" t="s">
        <v>529</v>
      </c>
      <c r="F548" s="9" t="s">
        <v>476</v>
      </c>
      <c r="G548" s="13" t="s">
        <v>31</v>
      </c>
      <c r="H548" s="11" t="s">
        <v>164</v>
      </c>
      <c r="I548" s="11" t="str">
        <f>LEFT(H548,2)</f>
        <v>19</v>
      </c>
      <c r="J548" s="11">
        <v>10</v>
      </c>
      <c r="K548" s="74"/>
      <c r="M548" s="6">
        <f>MONTH(C548)</f>
        <v>7</v>
      </c>
      <c r="N548" s="6">
        <f>YEAR(C548)</f>
        <v>2019</v>
      </c>
    </row>
    <row r="549" spans="1:14" s="6" customFormat="1" ht="18.75" customHeight="1" x14ac:dyDescent="0.25">
      <c r="A549" s="11">
        <v>541</v>
      </c>
      <c r="B549" s="11" t="s">
        <v>2087</v>
      </c>
      <c r="C549" s="93">
        <v>43738.667071759257</v>
      </c>
      <c r="D549" s="11" t="s">
        <v>2088</v>
      </c>
      <c r="E549" s="10" t="s">
        <v>563</v>
      </c>
      <c r="F549" s="9" t="s">
        <v>284</v>
      </c>
      <c r="G549" s="13" t="s">
        <v>31</v>
      </c>
      <c r="H549" s="11" t="s">
        <v>2089</v>
      </c>
      <c r="I549" s="11" t="str">
        <f>LEFT(H549,2)</f>
        <v>19</v>
      </c>
      <c r="J549" s="11">
        <v>11</v>
      </c>
      <c r="K549" s="74"/>
      <c r="M549" s="6">
        <f>MONTH(C549)</f>
        <v>9</v>
      </c>
      <c r="N549" s="6">
        <f>YEAR(C549)</f>
        <v>2019</v>
      </c>
    </row>
    <row r="550" spans="1:14" s="6" customFormat="1" ht="18.75" customHeight="1" x14ac:dyDescent="0.25">
      <c r="A550" s="11">
        <v>542</v>
      </c>
      <c r="B550" s="11" t="s">
        <v>653</v>
      </c>
      <c r="C550" s="93">
        <v>43665.369375000002</v>
      </c>
      <c r="D550" s="11" t="s">
        <v>651</v>
      </c>
      <c r="E550" s="10" t="s">
        <v>387</v>
      </c>
      <c r="F550" s="9" t="s">
        <v>652</v>
      </c>
      <c r="G550" s="13" t="s">
        <v>1</v>
      </c>
      <c r="H550" s="11" t="s">
        <v>101</v>
      </c>
      <c r="I550" s="11" t="str">
        <f>LEFT(H550,2)</f>
        <v>19</v>
      </c>
      <c r="J550" s="11">
        <v>10</v>
      </c>
      <c r="K550" s="74"/>
      <c r="M550" s="6">
        <f>MONTH(C550)</f>
        <v>7</v>
      </c>
      <c r="N550" s="6">
        <f>YEAR(C550)</f>
        <v>2019</v>
      </c>
    </row>
    <row r="551" spans="1:14" s="6" customFormat="1" ht="18.75" customHeight="1" x14ac:dyDescent="0.25">
      <c r="A551" s="11">
        <v>543</v>
      </c>
      <c r="B551" s="11" t="s">
        <v>105</v>
      </c>
      <c r="C551" s="93">
        <v>43682.396678240744</v>
      </c>
      <c r="D551" s="11" t="s">
        <v>104</v>
      </c>
      <c r="E551" s="10" t="s">
        <v>103</v>
      </c>
      <c r="F551" s="9" t="s">
        <v>102</v>
      </c>
      <c r="G551" s="13" t="s">
        <v>1</v>
      </c>
      <c r="H551" s="11" t="s">
        <v>101</v>
      </c>
      <c r="I551" s="11" t="str">
        <f>LEFT(H551,2)</f>
        <v>19</v>
      </c>
      <c r="J551" s="11">
        <v>5</v>
      </c>
      <c r="K551" s="74"/>
      <c r="M551" s="6">
        <f>MONTH(C551)</f>
        <v>8</v>
      </c>
      <c r="N551" s="6">
        <f>YEAR(C551)</f>
        <v>2019</v>
      </c>
    </row>
    <row r="552" spans="1:14" s="6" customFormat="1" ht="18.75" customHeight="1" x14ac:dyDescent="0.25">
      <c r="A552" s="11">
        <v>544</v>
      </c>
      <c r="B552" s="11" t="s">
        <v>1837</v>
      </c>
      <c r="C552" s="93">
        <v>43696.675115740742</v>
      </c>
      <c r="D552" s="63" t="s">
        <v>1838</v>
      </c>
      <c r="E552" s="10" t="s">
        <v>779</v>
      </c>
      <c r="F552" s="9" t="s">
        <v>165</v>
      </c>
      <c r="G552" s="13" t="s">
        <v>1</v>
      </c>
      <c r="H552" s="11" t="s">
        <v>549</v>
      </c>
      <c r="I552" s="11" t="str">
        <f>LEFT(H552,2)</f>
        <v>19</v>
      </c>
      <c r="J552" s="11">
        <v>5</v>
      </c>
      <c r="K552" s="74"/>
      <c r="M552" s="6">
        <f>MONTH(C552)</f>
        <v>8</v>
      </c>
      <c r="N552" s="6">
        <f>YEAR(C552)</f>
        <v>2019</v>
      </c>
    </row>
    <row r="553" spans="1:14" s="6" customFormat="1" ht="18.75" customHeight="1" x14ac:dyDescent="0.25">
      <c r="A553" s="11">
        <v>545</v>
      </c>
      <c r="B553" s="11" t="s">
        <v>1768</v>
      </c>
      <c r="C553" s="93">
        <v>43693.372847222221</v>
      </c>
      <c r="D553" s="11" t="s">
        <v>1769</v>
      </c>
      <c r="E553" s="10" t="s">
        <v>22</v>
      </c>
      <c r="F553" s="9" t="s">
        <v>1770</v>
      </c>
      <c r="G553" s="13" t="s">
        <v>1</v>
      </c>
      <c r="H553" s="11" t="s">
        <v>549</v>
      </c>
      <c r="I553" s="11" t="str">
        <f>LEFT(H553,2)</f>
        <v>19</v>
      </c>
      <c r="J553" s="11">
        <v>5</v>
      </c>
      <c r="K553" s="74"/>
      <c r="M553" s="6">
        <f>MONTH(C553)</f>
        <v>8</v>
      </c>
      <c r="N553" s="6">
        <f>YEAR(C553)</f>
        <v>2019</v>
      </c>
    </row>
    <row r="554" spans="1:14" s="6" customFormat="1" ht="18.75" customHeight="1" x14ac:dyDescent="0.25">
      <c r="A554" s="11">
        <v>546</v>
      </c>
      <c r="B554" s="11" t="s">
        <v>1853</v>
      </c>
      <c r="C554" s="93">
        <v>43698.317488425928</v>
      </c>
      <c r="D554" s="11" t="s">
        <v>1854</v>
      </c>
      <c r="E554" s="10" t="s">
        <v>374</v>
      </c>
      <c r="F554" s="9" t="s">
        <v>87</v>
      </c>
      <c r="G554" s="13" t="s">
        <v>1</v>
      </c>
      <c r="H554" s="11" t="s">
        <v>549</v>
      </c>
      <c r="I554" s="11" t="str">
        <f>LEFT(H554,2)</f>
        <v>19</v>
      </c>
      <c r="J554" s="11">
        <v>11</v>
      </c>
      <c r="K554" s="74"/>
      <c r="M554" s="6">
        <f>MONTH(C554)</f>
        <v>8</v>
      </c>
      <c r="N554" s="6">
        <f>YEAR(C554)</f>
        <v>2019</v>
      </c>
    </row>
    <row r="555" spans="1:14" s="6" customFormat="1" ht="18.75" customHeight="1" x14ac:dyDescent="0.25">
      <c r="A555" s="11">
        <v>547</v>
      </c>
      <c r="B555" s="11" t="s">
        <v>1925</v>
      </c>
      <c r="C555" s="93">
        <v>43701.383680555555</v>
      </c>
      <c r="D555" s="11" t="s">
        <v>1926</v>
      </c>
      <c r="E555" s="10" t="s">
        <v>1899</v>
      </c>
      <c r="F555" s="9" t="s">
        <v>160</v>
      </c>
      <c r="G555" s="13" t="s">
        <v>1</v>
      </c>
      <c r="H555" s="11" t="s">
        <v>549</v>
      </c>
      <c r="I555" s="11" t="str">
        <f>LEFT(H555,2)</f>
        <v>19</v>
      </c>
      <c r="J555" s="11">
        <v>5</v>
      </c>
      <c r="K555" s="74"/>
      <c r="M555" s="6">
        <f>MONTH(C555)</f>
        <v>8</v>
      </c>
      <c r="N555" s="6">
        <f>YEAR(C555)</f>
        <v>2019</v>
      </c>
    </row>
    <row r="556" spans="1:14" s="6" customFormat="1" ht="18.75" customHeight="1" x14ac:dyDescent="0.25">
      <c r="A556" s="11">
        <v>548</v>
      </c>
      <c r="B556" s="11" t="s">
        <v>1419</v>
      </c>
      <c r="C556" s="93">
        <v>43684.348275462966</v>
      </c>
      <c r="D556" s="11" t="s">
        <v>1695</v>
      </c>
      <c r="E556" s="10" t="s">
        <v>1420</v>
      </c>
      <c r="F556" s="9" t="s">
        <v>1421</v>
      </c>
      <c r="G556" s="13" t="s">
        <v>1</v>
      </c>
      <c r="H556" s="11" t="s">
        <v>549</v>
      </c>
      <c r="I556" s="11" t="str">
        <f>LEFT(H556,2)</f>
        <v>19</v>
      </c>
      <c r="J556" s="11">
        <v>5</v>
      </c>
      <c r="K556" s="74"/>
      <c r="M556" s="6">
        <f>MONTH(C556)</f>
        <v>8</v>
      </c>
      <c r="N556" s="6">
        <f>YEAR(C556)</f>
        <v>2019</v>
      </c>
    </row>
    <row r="557" spans="1:14" s="6" customFormat="1" ht="18.75" customHeight="1" x14ac:dyDescent="0.25">
      <c r="A557" s="11">
        <v>549</v>
      </c>
      <c r="B557" s="11" t="s">
        <v>551</v>
      </c>
      <c r="C557" s="93">
        <v>43669.330405092594</v>
      </c>
      <c r="D557" s="11" t="s">
        <v>548</v>
      </c>
      <c r="E557" s="10" t="s">
        <v>550</v>
      </c>
      <c r="F557" s="9" t="s">
        <v>342</v>
      </c>
      <c r="G557" s="13" t="s">
        <v>1</v>
      </c>
      <c r="H557" s="11" t="s">
        <v>549</v>
      </c>
      <c r="I557" s="11" t="str">
        <f>LEFT(H557,2)</f>
        <v>19</v>
      </c>
      <c r="J557" s="11">
        <v>10</v>
      </c>
      <c r="K557" s="74"/>
      <c r="M557" s="6">
        <f>MONTH(C557)</f>
        <v>7</v>
      </c>
      <c r="N557" s="6">
        <f>YEAR(C557)</f>
        <v>2019</v>
      </c>
    </row>
    <row r="558" spans="1:14" s="6" customFormat="1" ht="18.75" customHeight="1" x14ac:dyDescent="0.25">
      <c r="A558" s="11">
        <v>550</v>
      </c>
      <c r="B558" s="11" t="s">
        <v>1863</v>
      </c>
      <c r="C558" s="93">
        <v>43698.36347222222</v>
      </c>
      <c r="D558" s="11" t="s">
        <v>1864</v>
      </c>
      <c r="E558" s="10" t="s">
        <v>1480</v>
      </c>
      <c r="F558" s="9" t="s">
        <v>871</v>
      </c>
      <c r="G558" s="13" t="s">
        <v>1</v>
      </c>
      <c r="H558" s="11" t="s">
        <v>256</v>
      </c>
      <c r="I558" s="11" t="str">
        <f>LEFT(H558,2)</f>
        <v>19</v>
      </c>
      <c r="J558" s="11">
        <v>5</v>
      </c>
      <c r="K558" s="74"/>
      <c r="M558" s="6">
        <f>MONTH(C558)</f>
        <v>8</v>
      </c>
      <c r="N558" s="6">
        <f>YEAR(C558)</f>
        <v>2019</v>
      </c>
    </row>
    <row r="559" spans="1:14" s="6" customFormat="1" ht="18.75" customHeight="1" x14ac:dyDescent="0.25">
      <c r="A559" s="11">
        <v>551</v>
      </c>
      <c r="B559" s="11" t="s">
        <v>258</v>
      </c>
      <c r="C559" s="93">
        <v>43677.552708333336</v>
      </c>
      <c r="D559" s="11" t="s">
        <v>255</v>
      </c>
      <c r="E559" s="10" t="s">
        <v>257</v>
      </c>
      <c r="F559" s="9" t="s">
        <v>235</v>
      </c>
      <c r="G559" s="13" t="s">
        <v>1</v>
      </c>
      <c r="H559" s="11" t="s">
        <v>256</v>
      </c>
      <c r="I559" s="11" t="str">
        <f>LEFT(H559,2)</f>
        <v>19</v>
      </c>
      <c r="J559" s="11">
        <v>5</v>
      </c>
      <c r="K559" s="74"/>
      <c r="M559" s="6">
        <f>MONTH(C559)</f>
        <v>7</v>
      </c>
      <c r="N559" s="6">
        <f>YEAR(C559)</f>
        <v>2019</v>
      </c>
    </row>
    <row r="560" spans="1:14" s="6" customFormat="1" ht="18.75" customHeight="1" x14ac:dyDescent="0.25">
      <c r="A560" s="11">
        <v>552</v>
      </c>
      <c r="B560" s="11" t="s">
        <v>265</v>
      </c>
      <c r="C560" s="93">
        <v>43677.412951388891</v>
      </c>
      <c r="D560" s="11" t="s">
        <v>263</v>
      </c>
      <c r="E560" s="10" t="s">
        <v>264</v>
      </c>
      <c r="F560" s="9" t="s">
        <v>184</v>
      </c>
      <c r="G560" s="13" t="s">
        <v>1</v>
      </c>
      <c r="H560" s="11" t="s">
        <v>256</v>
      </c>
      <c r="I560" s="11" t="str">
        <f>LEFT(H560,2)</f>
        <v>19</v>
      </c>
      <c r="J560" s="11">
        <v>5</v>
      </c>
      <c r="K560" s="74"/>
      <c r="M560" s="6">
        <f>MONTH(C560)</f>
        <v>7</v>
      </c>
      <c r="N560" s="6">
        <f>YEAR(C560)</f>
        <v>2019</v>
      </c>
    </row>
    <row r="561" spans="1:14" s="6" customFormat="1" ht="18.75" customHeight="1" x14ac:dyDescent="0.25">
      <c r="A561" s="11">
        <v>553</v>
      </c>
      <c r="B561" s="11" t="s">
        <v>380</v>
      </c>
      <c r="C561" s="93">
        <v>43672.641365740739</v>
      </c>
      <c r="D561" s="11" t="s">
        <v>376</v>
      </c>
      <c r="E561" s="10" t="s">
        <v>379</v>
      </c>
      <c r="F561" s="9" t="s">
        <v>378</v>
      </c>
      <c r="G561" s="13" t="s">
        <v>1</v>
      </c>
      <c r="H561" s="11" t="s">
        <v>377</v>
      </c>
      <c r="I561" s="11" t="str">
        <f>LEFT(H561,2)</f>
        <v>19</v>
      </c>
      <c r="J561" s="11">
        <v>5</v>
      </c>
      <c r="K561" s="74"/>
      <c r="M561" s="6">
        <f>MONTH(C561)</f>
        <v>7</v>
      </c>
      <c r="N561" s="6">
        <f>YEAR(C561)</f>
        <v>2019</v>
      </c>
    </row>
    <row r="562" spans="1:14" s="6" customFormat="1" ht="18.75" customHeight="1" x14ac:dyDescent="0.25">
      <c r="A562" s="11">
        <v>554</v>
      </c>
      <c r="B562" s="11" t="s">
        <v>463</v>
      </c>
      <c r="C562" s="93">
        <v>43671.305613425924</v>
      </c>
      <c r="D562" s="11" t="s">
        <v>460</v>
      </c>
      <c r="E562" s="10" t="s">
        <v>462</v>
      </c>
      <c r="F562" s="9" t="s">
        <v>461</v>
      </c>
      <c r="G562" s="13" t="s">
        <v>1</v>
      </c>
      <c r="H562" s="11" t="s">
        <v>377</v>
      </c>
      <c r="I562" s="11" t="str">
        <f>LEFT(H562,2)</f>
        <v>19</v>
      </c>
      <c r="J562" s="11">
        <v>10</v>
      </c>
      <c r="K562" s="74"/>
      <c r="M562" s="6">
        <f>MONTH(C562)</f>
        <v>7</v>
      </c>
      <c r="N562" s="6">
        <f>YEAR(C562)</f>
        <v>2019</v>
      </c>
    </row>
    <row r="563" spans="1:14" s="6" customFormat="1" ht="18.75" customHeight="1" x14ac:dyDescent="0.25">
      <c r="A563" s="11">
        <v>555</v>
      </c>
      <c r="B563" s="11" t="s">
        <v>402</v>
      </c>
      <c r="C563" s="93">
        <v>43672.437581018516</v>
      </c>
      <c r="D563" s="11" t="s">
        <v>400</v>
      </c>
      <c r="E563" s="10" t="s">
        <v>103</v>
      </c>
      <c r="F563" s="9" t="s">
        <v>401</v>
      </c>
      <c r="G563" s="13" t="s">
        <v>1</v>
      </c>
      <c r="H563" s="11" t="s">
        <v>377</v>
      </c>
      <c r="I563" s="11" t="str">
        <f>LEFT(H563,2)</f>
        <v>19</v>
      </c>
      <c r="J563" s="11">
        <v>10</v>
      </c>
      <c r="K563" s="74"/>
      <c r="M563" s="6">
        <f>MONTH(C563)</f>
        <v>7</v>
      </c>
      <c r="N563" s="6">
        <f>YEAR(C563)</f>
        <v>2019</v>
      </c>
    </row>
    <row r="564" spans="1:14" s="6" customFormat="1" ht="18.75" customHeight="1" x14ac:dyDescent="0.25">
      <c r="A564" s="11">
        <v>556</v>
      </c>
      <c r="B564" s="11" t="s">
        <v>1955</v>
      </c>
      <c r="C564" s="93">
        <v>43703.297268518516</v>
      </c>
      <c r="D564" s="11" t="s">
        <v>1956</v>
      </c>
      <c r="E564" s="10" t="s">
        <v>469</v>
      </c>
      <c r="F564" s="9" t="s">
        <v>649</v>
      </c>
      <c r="G564" s="13" t="s">
        <v>1</v>
      </c>
      <c r="H564" s="11" t="s">
        <v>377</v>
      </c>
      <c r="I564" s="11" t="str">
        <f>LEFT(H564,2)</f>
        <v>19</v>
      </c>
      <c r="J564" s="11">
        <v>10</v>
      </c>
      <c r="K564" s="74"/>
      <c r="M564" s="6">
        <f>MONTH(C564)</f>
        <v>8</v>
      </c>
      <c r="N564" s="6">
        <f>YEAR(C564)</f>
        <v>2019</v>
      </c>
    </row>
    <row r="565" spans="1:14" s="6" customFormat="1" ht="18.75" customHeight="1" x14ac:dyDescent="0.25">
      <c r="A565" s="11">
        <v>557</v>
      </c>
      <c r="B565" s="11" t="s">
        <v>2001</v>
      </c>
      <c r="C565" s="93">
        <v>43735.618310185186</v>
      </c>
      <c r="D565" s="11" t="s">
        <v>2002</v>
      </c>
      <c r="E565" s="10" t="s">
        <v>2003</v>
      </c>
      <c r="F565" s="9" t="s">
        <v>369</v>
      </c>
      <c r="G565" s="13" t="s">
        <v>1</v>
      </c>
      <c r="H565" s="11" t="s">
        <v>377</v>
      </c>
      <c r="I565" s="11" t="str">
        <f>LEFT(H565,2)</f>
        <v>19</v>
      </c>
      <c r="J565" s="11">
        <v>10</v>
      </c>
      <c r="K565" s="74"/>
      <c r="M565" s="6">
        <f>MONTH(C565)</f>
        <v>9</v>
      </c>
      <c r="N565" s="6">
        <f>YEAR(C565)</f>
        <v>2019</v>
      </c>
    </row>
    <row r="566" spans="1:14" s="6" customFormat="1" ht="18.75" customHeight="1" x14ac:dyDescent="0.25">
      <c r="A566" s="11">
        <v>558</v>
      </c>
      <c r="B566" s="11" t="s">
        <v>1730</v>
      </c>
      <c r="C566" s="93">
        <v>43692.4140625</v>
      </c>
      <c r="D566" s="11" t="s">
        <v>1731</v>
      </c>
      <c r="E566" s="10" t="s">
        <v>1732</v>
      </c>
      <c r="F566" s="9" t="s">
        <v>52</v>
      </c>
      <c r="G566" s="13" t="s">
        <v>1</v>
      </c>
      <c r="H566" s="11" t="s">
        <v>1733</v>
      </c>
      <c r="I566" s="11" t="str">
        <f>LEFT(H566,2)</f>
        <v>19</v>
      </c>
      <c r="J566" s="11">
        <v>5</v>
      </c>
      <c r="K566" s="74"/>
      <c r="M566" s="6">
        <f>MONTH(C566)</f>
        <v>8</v>
      </c>
      <c r="N566" s="6">
        <f>YEAR(C566)</f>
        <v>2019</v>
      </c>
    </row>
    <row r="567" spans="1:14" s="6" customFormat="1" ht="18.75" customHeight="1" x14ac:dyDescent="0.25">
      <c r="A567" s="11">
        <v>559</v>
      </c>
      <c r="B567" s="11" t="s">
        <v>1569</v>
      </c>
      <c r="C567" s="93">
        <v>43690.497939814813</v>
      </c>
      <c r="D567" s="11" t="s">
        <v>1571</v>
      </c>
      <c r="E567" s="10" t="s">
        <v>181</v>
      </c>
      <c r="F567" s="9" t="s">
        <v>1</v>
      </c>
      <c r="G567" s="13" t="s">
        <v>1</v>
      </c>
      <c r="H567" s="11" t="s">
        <v>1570</v>
      </c>
      <c r="I567" s="11" t="str">
        <f>LEFT(H567,2)</f>
        <v>19</v>
      </c>
      <c r="J567" s="11">
        <v>5</v>
      </c>
      <c r="K567" s="74"/>
      <c r="M567" s="6">
        <f>MONTH(C567)</f>
        <v>8</v>
      </c>
      <c r="N567" s="6">
        <f>YEAR(C567)</f>
        <v>2019</v>
      </c>
    </row>
    <row r="568" spans="1:14" s="6" customFormat="1" ht="18.75" customHeight="1" x14ac:dyDescent="0.25">
      <c r="A568" s="11">
        <v>560</v>
      </c>
      <c r="B568" s="11" t="s">
        <v>2183</v>
      </c>
      <c r="C568" s="93">
        <v>43787.641863425924</v>
      </c>
      <c r="D568" s="11" t="s">
        <v>2184</v>
      </c>
      <c r="E568" s="10" t="s">
        <v>298</v>
      </c>
      <c r="F568" s="9" t="s">
        <v>713</v>
      </c>
      <c r="G568" s="13" t="s">
        <v>31</v>
      </c>
      <c r="H568" s="11" t="s">
        <v>1570</v>
      </c>
      <c r="I568" s="11" t="str">
        <f>LEFT(H568,2)</f>
        <v>19</v>
      </c>
      <c r="J568" s="11">
        <v>5</v>
      </c>
      <c r="K568" s="74"/>
      <c r="M568" s="6">
        <f>MONTH(C568)</f>
        <v>11</v>
      </c>
      <c r="N568" s="6">
        <f>YEAR(C568)</f>
        <v>2019</v>
      </c>
    </row>
    <row r="569" spans="1:14" s="6" customFormat="1" ht="18.75" customHeight="1" x14ac:dyDescent="0.25">
      <c r="A569" s="11">
        <v>561</v>
      </c>
      <c r="B569" s="11" t="s">
        <v>2181</v>
      </c>
      <c r="C569" s="93">
        <v>43787.639178240737</v>
      </c>
      <c r="D569" s="11" t="s">
        <v>2182</v>
      </c>
      <c r="E569" s="10" t="s">
        <v>298</v>
      </c>
      <c r="F569" s="9" t="s">
        <v>1201</v>
      </c>
      <c r="G569" s="13" t="s">
        <v>31</v>
      </c>
      <c r="H569" s="11" t="s">
        <v>1570</v>
      </c>
      <c r="I569" s="11" t="str">
        <f>LEFT(H569,2)</f>
        <v>19</v>
      </c>
      <c r="J569" s="11">
        <v>10</v>
      </c>
      <c r="K569" s="74"/>
      <c r="M569" s="6">
        <f>MONTH(C569)</f>
        <v>11</v>
      </c>
      <c r="N569" s="6">
        <f>YEAR(C569)</f>
        <v>2019</v>
      </c>
    </row>
    <row r="570" spans="1:14" s="6" customFormat="1" ht="18.75" customHeight="1" x14ac:dyDescent="0.25">
      <c r="A570" s="11">
        <v>562</v>
      </c>
      <c r="B570" s="79" t="s">
        <v>2274</v>
      </c>
      <c r="C570" s="97" t="s">
        <v>2275</v>
      </c>
      <c r="D570" s="81" t="s">
        <v>2273</v>
      </c>
      <c r="E570" s="10" t="s">
        <v>2276</v>
      </c>
      <c r="F570" s="9" t="s">
        <v>397</v>
      </c>
      <c r="G570" s="13" t="s">
        <v>1</v>
      </c>
      <c r="H570" s="79" t="s">
        <v>414</v>
      </c>
      <c r="I570" s="11" t="str">
        <f>LEFT(H570,2)</f>
        <v>19</v>
      </c>
      <c r="J570" s="11">
        <v>5</v>
      </c>
      <c r="K570" s="74"/>
      <c r="M570" s="6">
        <f>MONTH(C570)</f>
        <v>5</v>
      </c>
      <c r="N570" s="6">
        <f>YEAR(C570)</f>
        <v>2020</v>
      </c>
    </row>
    <row r="571" spans="1:14" s="6" customFormat="1" ht="18.75" customHeight="1" x14ac:dyDescent="0.25">
      <c r="A571" s="11">
        <v>563</v>
      </c>
      <c r="B571" s="11" t="s">
        <v>920</v>
      </c>
      <c r="C571" s="93">
        <v>43658.332812499997</v>
      </c>
      <c r="D571" s="11" t="s">
        <v>919</v>
      </c>
      <c r="E571" s="10" t="s">
        <v>824</v>
      </c>
      <c r="F571" s="9" t="s">
        <v>652</v>
      </c>
      <c r="G571" s="13" t="s">
        <v>1</v>
      </c>
      <c r="H571" s="11" t="s">
        <v>414</v>
      </c>
      <c r="I571" s="11" t="str">
        <f>LEFT(H571,2)</f>
        <v>19</v>
      </c>
      <c r="J571" s="11">
        <v>6</v>
      </c>
      <c r="K571" s="74"/>
      <c r="M571" s="6">
        <f>MONTH(C571)</f>
        <v>7</v>
      </c>
      <c r="N571" s="6">
        <f>YEAR(C571)</f>
        <v>2019</v>
      </c>
    </row>
    <row r="572" spans="1:14" s="6" customFormat="1" ht="18.75" customHeight="1" x14ac:dyDescent="0.25">
      <c r="A572" s="11">
        <v>564</v>
      </c>
      <c r="B572" s="11" t="s">
        <v>1507</v>
      </c>
      <c r="C572" s="93">
        <v>43690.372002314813</v>
      </c>
      <c r="D572" s="11" t="s">
        <v>1508</v>
      </c>
      <c r="E572" s="10" t="s">
        <v>1498</v>
      </c>
      <c r="F572" s="9" t="s">
        <v>52</v>
      </c>
      <c r="G572" s="13" t="s">
        <v>1</v>
      </c>
      <c r="H572" s="11" t="s">
        <v>414</v>
      </c>
      <c r="I572" s="11" t="str">
        <f>LEFT(H572,2)</f>
        <v>19</v>
      </c>
      <c r="J572" s="11">
        <v>10</v>
      </c>
      <c r="K572" s="74"/>
      <c r="M572" s="6">
        <f>MONTH(C572)</f>
        <v>8</v>
      </c>
      <c r="N572" s="6">
        <f>YEAR(C572)</f>
        <v>2019</v>
      </c>
    </row>
    <row r="573" spans="1:14" s="6" customFormat="1" ht="18.75" customHeight="1" x14ac:dyDescent="0.25">
      <c r="A573" s="11">
        <v>565</v>
      </c>
      <c r="B573" s="11" t="s">
        <v>515</v>
      </c>
      <c r="C573" s="93">
        <v>43670.355046296296</v>
      </c>
      <c r="D573" s="11" t="s">
        <v>512</v>
      </c>
      <c r="E573" s="10" t="s">
        <v>514</v>
      </c>
      <c r="F573" s="9" t="s">
        <v>513</v>
      </c>
      <c r="G573" s="13" t="s">
        <v>1</v>
      </c>
      <c r="H573" s="11" t="s">
        <v>414</v>
      </c>
      <c r="I573" s="11" t="str">
        <f>LEFT(H573,2)</f>
        <v>19</v>
      </c>
      <c r="J573" s="11">
        <v>10</v>
      </c>
      <c r="K573" s="74"/>
      <c r="M573" s="6">
        <f>MONTH(C573)</f>
        <v>7</v>
      </c>
      <c r="N573" s="6">
        <f>YEAR(C573)</f>
        <v>2019</v>
      </c>
    </row>
    <row r="574" spans="1:14" s="6" customFormat="1" ht="18.75" customHeight="1" x14ac:dyDescent="0.25">
      <c r="A574" s="11">
        <v>566</v>
      </c>
      <c r="B574" s="11" t="s">
        <v>417</v>
      </c>
      <c r="C574" s="93">
        <v>43672.356724537036</v>
      </c>
      <c r="D574" s="11" t="s">
        <v>413</v>
      </c>
      <c r="E574" s="10" t="s">
        <v>416</v>
      </c>
      <c r="F574" s="9" t="s">
        <v>415</v>
      </c>
      <c r="G574" s="13" t="s">
        <v>1</v>
      </c>
      <c r="H574" s="11" t="s">
        <v>414</v>
      </c>
      <c r="I574" s="11" t="str">
        <f>LEFT(H574,2)</f>
        <v>19</v>
      </c>
      <c r="J574" s="11">
        <v>10</v>
      </c>
      <c r="K574" s="74"/>
      <c r="M574" s="6">
        <f>MONTH(C574)</f>
        <v>7</v>
      </c>
      <c r="N574" s="6">
        <f>YEAR(C574)</f>
        <v>2019</v>
      </c>
    </row>
    <row r="575" spans="1:14" s="6" customFormat="1" ht="18.75" customHeight="1" x14ac:dyDescent="0.25">
      <c r="A575" s="11">
        <v>567</v>
      </c>
      <c r="B575" s="11" t="s">
        <v>1524</v>
      </c>
      <c r="C575" s="93">
        <v>43690.408761574072</v>
      </c>
      <c r="D575" s="11" t="s">
        <v>1525</v>
      </c>
      <c r="E575" s="10" t="s">
        <v>1526</v>
      </c>
      <c r="F575" s="9" t="s">
        <v>669</v>
      </c>
      <c r="G575" s="13" t="s">
        <v>1</v>
      </c>
      <c r="H575" s="11" t="s">
        <v>414</v>
      </c>
      <c r="I575" s="11" t="str">
        <f>LEFT(H575,2)</f>
        <v>19</v>
      </c>
      <c r="J575" s="11">
        <v>5</v>
      </c>
      <c r="K575" s="74"/>
      <c r="M575" s="6">
        <f>MONTH(C575)</f>
        <v>8</v>
      </c>
      <c r="N575" s="6">
        <f>YEAR(C575)</f>
        <v>2019</v>
      </c>
    </row>
    <row r="576" spans="1:14" s="6" customFormat="1" ht="18.75" customHeight="1" x14ac:dyDescent="0.25">
      <c r="A576" s="11">
        <v>568</v>
      </c>
      <c r="B576" s="11" t="s">
        <v>1503</v>
      </c>
      <c r="C576" s="93">
        <v>43690.360891203702</v>
      </c>
      <c r="D576" s="11" t="s">
        <v>1504</v>
      </c>
      <c r="E576" s="10" t="s">
        <v>702</v>
      </c>
      <c r="F576" s="9" t="s">
        <v>502</v>
      </c>
      <c r="G576" s="13" t="s">
        <v>1</v>
      </c>
      <c r="H576" s="11" t="s">
        <v>414</v>
      </c>
      <c r="I576" s="11" t="str">
        <f>LEFT(H576,2)</f>
        <v>19</v>
      </c>
      <c r="J576" s="11">
        <v>5</v>
      </c>
      <c r="K576" s="74"/>
      <c r="M576" s="6">
        <f>MONTH(C576)</f>
        <v>8</v>
      </c>
      <c r="N576" s="6">
        <f>YEAR(C576)</f>
        <v>2019</v>
      </c>
    </row>
    <row r="577" spans="1:14" s="6" customFormat="1" ht="18.75" customHeight="1" x14ac:dyDescent="0.25">
      <c r="A577" s="11">
        <v>569</v>
      </c>
      <c r="B577" s="11" t="s">
        <v>1517</v>
      </c>
      <c r="C577" s="93">
        <v>43690.399884259263</v>
      </c>
      <c r="D577" s="11" t="s">
        <v>1697</v>
      </c>
      <c r="E577" s="10" t="s">
        <v>1518</v>
      </c>
      <c r="F577" s="9" t="s">
        <v>57</v>
      </c>
      <c r="G577" s="13" t="s">
        <v>1</v>
      </c>
      <c r="H577" s="11" t="s">
        <v>414</v>
      </c>
      <c r="I577" s="11" t="str">
        <f>LEFT(H577,2)</f>
        <v>19</v>
      </c>
      <c r="J577" s="11">
        <v>10</v>
      </c>
      <c r="K577" s="74"/>
      <c r="M577" s="6">
        <f>MONTH(C577)</f>
        <v>8</v>
      </c>
      <c r="N577" s="6">
        <f>YEAR(C577)</f>
        <v>2019</v>
      </c>
    </row>
    <row r="578" spans="1:14" s="6" customFormat="1" ht="18.75" customHeight="1" x14ac:dyDescent="0.25">
      <c r="A578" s="11">
        <v>570</v>
      </c>
      <c r="B578" s="11" t="s">
        <v>1505</v>
      </c>
      <c r="C578" s="93">
        <v>43690.366354166668</v>
      </c>
      <c r="D578" s="11" t="s">
        <v>1506</v>
      </c>
      <c r="E578" s="10" t="s">
        <v>579</v>
      </c>
      <c r="F578" s="9" t="s">
        <v>633</v>
      </c>
      <c r="G578" s="13" t="s">
        <v>1</v>
      </c>
      <c r="H578" s="11" t="s">
        <v>414</v>
      </c>
      <c r="I578" s="11" t="str">
        <f>LEFT(H578,2)</f>
        <v>19</v>
      </c>
      <c r="J578" s="11">
        <v>5</v>
      </c>
      <c r="K578" s="74"/>
      <c r="M578" s="6">
        <f>MONTH(C578)</f>
        <v>8</v>
      </c>
      <c r="N578" s="6">
        <f>YEAR(C578)</f>
        <v>2019</v>
      </c>
    </row>
    <row r="579" spans="1:14" s="6" customFormat="1" ht="18.75" customHeight="1" x14ac:dyDescent="0.25">
      <c r="A579" s="11">
        <v>571</v>
      </c>
      <c r="B579" s="11" t="s">
        <v>1552</v>
      </c>
      <c r="C579" s="93">
        <v>43690.490254629629</v>
      </c>
      <c r="D579" s="11" t="s">
        <v>1553</v>
      </c>
      <c r="E579" s="10" t="s">
        <v>1554</v>
      </c>
      <c r="F579" s="9" t="s">
        <v>240</v>
      </c>
      <c r="G579" s="13" t="s">
        <v>1</v>
      </c>
      <c r="H579" s="11" t="s">
        <v>414</v>
      </c>
      <c r="I579" s="11" t="str">
        <f>LEFT(H579,2)</f>
        <v>19</v>
      </c>
      <c r="J579" s="11">
        <v>10</v>
      </c>
      <c r="K579" s="74"/>
      <c r="M579" s="6">
        <f>MONTH(C579)</f>
        <v>8</v>
      </c>
      <c r="N579" s="6">
        <f>YEAR(C579)</f>
        <v>2019</v>
      </c>
    </row>
    <row r="580" spans="1:14" s="6" customFormat="1" ht="18.75" customHeight="1" x14ac:dyDescent="0.25">
      <c r="A580" s="11">
        <v>572</v>
      </c>
      <c r="B580" s="11" t="s">
        <v>2176</v>
      </c>
      <c r="C580" s="93">
        <v>43787.612511574072</v>
      </c>
      <c r="D580" s="11" t="s">
        <v>2177</v>
      </c>
      <c r="E580" s="10" t="s">
        <v>1959</v>
      </c>
      <c r="F580" s="9" t="s">
        <v>378</v>
      </c>
      <c r="G580" s="13" t="s">
        <v>1</v>
      </c>
      <c r="H580" s="11" t="s">
        <v>1416</v>
      </c>
      <c r="I580" s="11" t="str">
        <f>LEFT(H580,2)</f>
        <v>19</v>
      </c>
      <c r="J580" s="11">
        <v>5</v>
      </c>
      <c r="K580" s="74"/>
      <c r="M580" s="6">
        <f>MONTH(C580)</f>
        <v>11</v>
      </c>
      <c r="N580" s="6">
        <f>YEAR(C580)</f>
        <v>2019</v>
      </c>
    </row>
    <row r="581" spans="1:14" s="6" customFormat="1" ht="18.75" customHeight="1" x14ac:dyDescent="0.25">
      <c r="A581" s="11">
        <v>573</v>
      </c>
      <c r="B581" s="11" t="s">
        <v>1964</v>
      </c>
      <c r="C581" s="93">
        <v>43703.309074074074</v>
      </c>
      <c r="D581" s="11" t="s">
        <v>1965</v>
      </c>
      <c r="E581" s="10" t="s">
        <v>58</v>
      </c>
      <c r="F581" s="9" t="s">
        <v>52</v>
      </c>
      <c r="G581" s="13" t="s">
        <v>1</v>
      </c>
      <c r="H581" s="11" t="s">
        <v>1416</v>
      </c>
      <c r="I581" s="11" t="str">
        <f>LEFT(H581,2)</f>
        <v>19</v>
      </c>
      <c r="J581" s="11">
        <v>5</v>
      </c>
      <c r="K581" s="74"/>
      <c r="M581" s="6">
        <f>MONTH(C581)</f>
        <v>8</v>
      </c>
      <c r="N581" s="6">
        <f>YEAR(C581)</f>
        <v>2019</v>
      </c>
    </row>
    <row r="582" spans="1:14" s="6" customFormat="1" ht="18.75" customHeight="1" x14ac:dyDescent="0.25">
      <c r="A582" s="11">
        <v>574</v>
      </c>
      <c r="B582" s="11" t="s">
        <v>2256</v>
      </c>
      <c r="C582" s="93" t="s">
        <v>2209</v>
      </c>
      <c r="D582" s="11" t="s">
        <v>2214</v>
      </c>
      <c r="E582" s="10" t="s">
        <v>2215</v>
      </c>
      <c r="F582" s="9" t="s">
        <v>2216</v>
      </c>
      <c r="G582" s="13" t="s">
        <v>1</v>
      </c>
      <c r="H582" s="11" t="s">
        <v>1416</v>
      </c>
      <c r="I582" s="11" t="str">
        <f>LEFT(H582,2)</f>
        <v>19</v>
      </c>
      <c r="J582" s="11">
        <v>5</v>
      </c>
      <c r="K582" s="74"/>
      <c r="M582" s="6">
        <f>MONTH(C582)</f>
        <v>5</v>
      </c>
      <c r="N582" s="6">
        <f>YEAR(C582)</f>
        <v>2020</v>
      </c>
    </row>
    <row r="583" spans="1:14" s="6" customFormat="1" ht="18.75" customHeight="1" x14ac:dyDescent="0.25">
      <c r="A583" s="11">
        <v>575</v>
      </c>
      <c r="B583" s="11" t="s">
        <v>1720</v>
      </c>
      <c r="C583" s="93">
        <v>43692.34103009259</v>
      </c>
      <c r="D583" s="11" t="s">
        <v>1721</v>
      </c>
      <c r="E583" s="10" t="s">
        <v>673</v>
      </c>
      <c r="F583" s="9" t="s">
        <v>67</v>
      </c>
      <c r="G583" s="13" t="s">
        <v>1</v>
      </c>
      <c r="H583" s="11" t="s">
        <v>1416</v>
      </c>
      <c r="I583" s="11" t="str">
        <f>LEFT(H583,2)</f>
        <v>19</v>
      </c>
      <c r="J583" s="11">
        <v>10</v>
      </c>
      <c r="K583" s="74"/>
      <c r="M583" s="6">
        <f>MONTH(C583)</f>
        <v>8</v>
      </c>
      <c r="N583" s="6">
        <f>YEAR(C583)</f>
        <v>2019</v>
      </c>
    </row>
    <row r="584" spans="1:14" s="6" customFormat="1" ht="18.75" customHeight="1" x14ac:dyDescent="0.25">
      <c r="A584" s="11">
        <v>576</v>
      </c>
      <c r="B584" s="11" t="s">
        <v>1981</v>
      </c>
      <c r="C584" s="93">
        <v>43703.368506944447</v>
      </c>
      <c r="D584" s="11" t="s">
        <v>1982</v>
      </c>
      <c r="E584" s="10" t="s">
        <v>1983</v>
      </c>
      <c r="F584" s="9" t="s">
        <v>1984</v>
      </c>
      <c r="G584" s="13" t="s">
        <v>1</v>
      </c>
      <c r="H584" s="11" t="s">
        <v>1416</v>
      </c>
      <c r="I584" s="11" t="str">
        <f>LEFT(H584,2)</f>
        <v>19</v>
      </c>
      <c r="J584" s="11">
        <v>10</v>
      </c>
      <c r="K584" s="74"/>
      <c r="M584" s="6">
        <f>MONTH(C584)</f>
        <v>8</v>
      </c>
      <c r="N584" s="6">
        <f>YEAR(C584)</f>
        <v>2019</v>
      </c>
    </row>
    <row r="585" spans="1:14" s="6" customFormat="1" ht="18.75" customHeight="1" x14ac:dyDescent="0.25">
      <c r="A585" s="11">
        <v>577</v>
      </c>
      <c r="B585" s="11" t="s">
        <v>2263</v>
      </c>
      <c r="C585" s="93" t="s">
        <v>2209</v>
      </c>
      <c r="D585" s="11" t="s">
        <v>2233</v>
      </c>
      <c r="E585" s="10" t="s">
        <v>2234</v>
      </c>
      <c r="F585" s="9" t="s">
        <v>206</v>
      </c>
      <c r="G585" s="13" t="s">
        <v>1</v>
      </c>
      <c r="H585" s="11" t="s">
        <v>2235</v>
      </c>
      <c r="I585" s="11" t="str">
        <f>LEFT(H585,2)</f>
        <v>19</v>
      </c>
      <c r="J585" s="11">
        <v>5</v>
      </c>
      <c r="K585" s="74"/>
      <c r="M585" s="6">
        <f>MONTH(C585)</f>
        <v>5</v>
      </c>
      <c r="N585" s="6">
        <f>YEAR(C585)</f>
        <v>2020</v>
      </c>
    </row>
    <row r="586" spans="1:14" s="6" customFormat="1" ht="18.75" customHeight="1" x14ac:dyDescent="0.25">
      <c r="A586" s="11">
        <v>578</v>
      </c>
      <c r="B586" s="11" t="s">
        <v>2012</v>
      </c>
      <c r="C586" s="93">
        <v>43738.667071759257</v>
      </c>
      <c r="D586" s="11" t="s">
        <v>2013</v>
      </c>
      <c r="E586" s="10" t="s">
        <v>181</v>
      </c>
      <c r="F586" s="9" t="s">
        <v>373</v>
      </c>
      <c r="G586" s="13" t="s">
        <v>1</v>
      </c>
      <c r="H586" s="11" t="s">
        <v>2014</v>
      </c>
      <c r="I586" s="11" t="str">
        <f>LEFT(H586,2)</f>
        <v>19</v>
      </c>
      <c r="J586" s="11">
        <v>5</v>
      </c>
      <c r="K586" s="74"/>
      <c r="M586" s="6">
        <f>MONTH(C586)</f>
        <v>9</v>
      </c>
      <c r="N586" s="6">
        <f>YEAR(C586)</f>
        <v>2019</v>
      </c>
    </row>
    <row r="587" spans="1:14" s="6" customFormat="1" ht="18.75" customHeight="1" x14ac:dyDescent="0.25">
      <c r="A587" s="11">
        <v>579</v>
      </c>
      <c r="B587" s="11" t="s">
        <v>1943</v>
      </c>
      <c r="C587" s="93">
        <v>43701.471990740742</v>
      </c>
      <c r="D587" s="11" t="s">
        <v>1944</v>
      </c>
      <c r="E587" s="10" t="s">
        <v>702</v>
      </c>
      <c r="F587" s="9" t="s">
        <v>1945</v>
      </c>
      <c r="G587" s="13" t="s">
        <v>1</v>
      </c>
      <c r="H587" s="11" t="s">
        <v>1946</v>
      </c>
      <c r="I587" s="11" t="str">
        <f>LEFT(H587,2)</f>
        <v>19</v>
      </c>
      <c r="J587" s="11">
        <v>10</v>
      </c>
      <c r="K587" s="74"/>
      <c r="M587" s="6">
        <f>MONTH(C587)</f>
        <v>8</v>
      </c>
      <c r="N587" s="6">
        <f>YEAR(C587)</f>
        <v>2019</v>
      </c>
    </row>
    <row r="588" spans="1:14" s="6" customFormat="1" ht="18.75" customHeight="1" x14ac:dyDescent="0.25">
      <c r="A588" s="11">
        <v>580</v>
      </c>
      <c r="B588" s="11" t="s">
        <v>1816</v>
      </c>
      <c r="C588" s="93">
        <v>43696.561030092591</v>
      </c>
      <c r="D588" s="11" t="s">
        <v>1817</v>
      </c>
      <c r="E588" s="10" t="s">
        <v>1818</v>
      </c>
      <c r="F588" s="9" t="s">
        <v>326</v>
      </c>
      <c r="G588" s="13" t="s">
        <v>1</v>
      </c>
      <c r="H588" s="11" t="s">
        <v>51</v>
      </c>
      <c r="I588" s="11" t="str">
        <f>LEFT(H588,2)</f>
        <v>19</v>
      </c>
      <c r="J588" s="11">
        <v>5</v>
      </c>
      <c r="K588" s="74"/>
      <c r="M588" s="6">
        <f>MONTH(C588)</f>
        <v>8</v>
      </c>
      <c r="N588" s="6">
        <f>YEAR(C588)</f>
        <v>2019</v>
      </c>
    </row>
    <row r="589" spans="1:14" s="6" customFormat="1" ht="18.75" customHeight="1" x14ac:dyDescent="0.25">
      <c r="A589" s="11">
        <v>581</v>
      </c>
      <c r="B589" s="11" t="s">
        <v>423</v>
      </c>
      <c r="C589" s="93">
        <v>43672.338784722226</v>
      </c>
      <c r="D589" s="11" t="s">
        <v>421</v>
      </c>
      <c r="E589" s="10" t="s">
        <v>422</v>
      </c>
      <c r="F589" s="9" t="s">
        <v>87</v>
      </c>
      <c r="G589" s="13" t="s">
        <v>1</v>
      </c>
      <c r="H589" s="11" t="s">
        <v>51</v>
      </c>
      <c r="I589" s="11" t="str">
        <f>LEFT(H589,2)</f>
        <v>19</v>
      </c>
      <c r="J589" s="11">
        <v>10</v>
      </c>
      <c r="K589" s="74"/>
      <c r="M589" s="6">
        <f>MONTH(C589)</f>
        <v>7</v>
      </c>
      <c r="N589" s="6">
        <f>YEAR(C589)</f>
        <v>2019</v>
      </c>
    </row>
    <row r="590" spans="1:14" s="6" customFormat="1" ht="18.75" customHeight="1" x14ac:dyDescent="0.25">
      <c r="A590" s="11">
        <v>582</v>
      </c>
      <c r="B590" s="11" t="s">
        <v>1966</v>
      </c>
      <c r="C590" s="93">
        <v>43703.322372685187</v>
      </c>
      <c r="D590" s="11" t="s">
        <v>1967</v>
      </c>
      <c r="E590" s="10" t="s">
        <v>1968</v>
      </c>
      <c r="F590" s="9" t="s">
        <v>513</v>
      </c>
      <c r="G590" s="13" t="s">
        <v>1</v>
      </c>
      <c r="H590" s="11" t="s">
        <v>51</v>
      </c>
      <c r="I590" s="11" t="str">
        <f>LEFT(H590,2)</f>
        <v>19</v>
      </c>
      <c r="J590" s="11">
        <v>5</v>
      </c>
      <c r="K590" s="74"/>
      <c r="M590" s="6">
        <f>MONTH(C590)</f>
        <v>8</v>
      </c>
      <c r="N590" s="6">
        <f>YEAR(C590)</f>
        <v>2019</v>
      </c>
    </row>
    <row r="591" spans="1:14" s="6" customFormat="1" ht="18.75" customHeight="1" x14ac:dyDescent="0.25">
      <c r="A591" s="11">
        <v>583</v>
      </c>
      <c r="B591" s="11" t="s">
        <v>2077</v>
      </c>
      <c r="C591" s="93">
        <v>43738.667071759257</v>
      </c>
      <c r="D591" s="11" t="s">
        <v>2078</v>
      </c>
      <c r="E591" s="10" t="s">
        <v>2079</v>
      </c>
      <c r="F591" s="9" t="s">
        <v>2080</v>
      </c>
      <c r="G591" s="13" t="s">
        <v>1</v>
      </c>
      <c r="H591" s="11" t="s">
        <v>51</v>
      </c>
      <c r="I591" s="11" t="str">
        <f>LEFT(H591,2)</f>
        <v>19</v>
      </c>
      <c r="J591" s="11">
        <v>5</v>
      </c>
      <c r="K591" s="74"/>
      <c r="M591" s="6">
        <f>MONTH(C591)</f>
        <v>9</v>
      </c>
      <c r="N591" s="6">
        <f>YEAR(C591)</f>
        <v>2019</v>
      </c>
    </row>
    <row r="592" spans="1:14" s="6" customFormat="1" ht="18.75" customHeight="1" x14ac:dyDescent="0.25">
      <c r="A592" s="11">
        <v>584</v>
      </c>
      <c r="B592" s="11" t="s">
        <v>1425</v>
      </c>
      <c r="C592" s="93">
        <v>43684.452638888892</v>
      </c>
      <c r="D592" s="11" t="s">
        <v>1426</v>
      </c>
      <c r="E592" s="10" t="s">
        <v>231</v>
      </c>
      <c r="F592" s="9" t="s">
        <v>230</v>
      </c>
      <c r="G592" s="13" t="s">
        <v>1</v>
      </c>
      <c r="H592" s="11" t="s">
        <v>51</v>
      </c>
      <c r="I592" s="11" t="str">
        <f>LEFT(H592,2)</f>
        <v>19</v>
      </c>
      <c r="J592" s="11">
        <v>10</v>
      </c>
      <c r="K592" s="74"/>
      <c r="M592" s="6">
        <f>MONTH(C592)</f>
        <v>8</v>
      </c>
      <c r="N592" s="6">
        <f>YEAR(C592)</f>
        <v>2019</v>
      </c>
    </row>
    <row r="593" spans="1:14" s="6" customFormat="1" ht="18.75" customHeight="1" x14ac:dyDescent="0.25">
      <c r="A593" s="11">
        <v>585</v>
      </c>
      <c r="B593" s="11" t="s">
        <v>447</v>
      </c>
      <c r="C593" s="93">
        <v>43671.413865740738</v>
      </c>
      <c r="D593" s="11" t="s">
        <v>445</v>
      </c>
      <c r="E593" s="10" t="s">
        <v>446</v>
      </c>
      <c r="F593" s="9" t="s">
        <v>67</v>
      </c>
      <c r="G593" s="13" t="s">
        <v>1</v>
      </c>
      <c r="H593" s="11" t="s">
        <v>51</v>
      </c>
      <c r="I593" s="11" t="str">
        <f>LEFT(H593,2)</f>
        <v>19</v>
      </c>
      <c r="J593" s="11">
        <v>11</v>
      </c>
      <c r="K593" s="74"/>
      <c r="M593" s="6">
        <f>MONTH(C593)</f>
        <v>7</v>
      </c>
      <c r="N593" s="6">
        <f>YEAR(C593)</f>
        <v>2019</v>
      </c>
    </row>
    <row r="594" spans="1:14" s="6" customFormat="1" ht="18.75" customHeight="1" x14ac:dyDescent="0.25">
      <c r="A594" s="11">
        <v>586</v>
      </c>
      <c r="B594" s="11" t="s">
        <v>1887</v>
      </c>
      <c r="C594" s="93">
        <v>43699.618622685186</v>
      </c>
      <c r="D594" s="11" t="s">
        <v>1888</v>
      </c>
      <c r="E594" s="10" t="s">
        <v>1650</v>
      </c>
      <c r="F594" s="9" t="s">
        <v>778</v>
      </c>
      <c r="G594" s="13" t="s">
        <v>1</v>
      </c>
      <c r="H594" s="11" t="s">
        <v>51</v>
      </c>
      <c r="I594" s="11" t="str">
        <f>LEFT(H594,2)</f>
        <v>19</v>
      </c>
      <c r="J594" s="11">
        <v>6</v>
      </c>
      <c r="K594" s="74"/>
      <c r="M594" s="6">
        <f>MONTH(C594)</f>
        <v>8</v>
      </c>
      <c r="N594" s="6">
        <f>YEAR(C594)</f>
        <v>2019</v>
      </c>
    </row>
    <row r="595" spans="1:14" s="6" customFormat="1" ht="18.75" customHeight="1" x14ac:dyDescent="0.25">
      <c r="A595" s="11">
        <v>587</v>
      </c>
      <c r="B595" s="11" t="s">
        <v>767</v>
      </c>
      <c r="C595" s="93">
        <v>43662.378750000003</v>
      </c>
      <c r="D595" s="11" t="s">
        <v>763</v>
      </c>
      <c r="E595" s="10" t="s">
        <v>766</v>
      </c>
      <c r="F595" s="9" t="s">
        <v>765</v>
      </c>
      <c r="G595" s="13" t="s">
        <v>31</v>
      </c>
      <c r="H595" s="11" t="s">
        <v>764</v>
      </c>
      <c r="I595" s="11" t="str">
        <f>LEFT(H595,2)</f>
        <v>19</v>
      </c>
      <c r="J595" s="11">
        <v>10</v>
      </c>
      <c r="K595" s="74"/>
      <c r="M595" s="6">
        <f>MONTH(C595)</f>
        <v>7</v>
      </c>
      <c r="N595" s="6">
        <f>YEAR(C595)</f>
        <v>2019</v>
      </c>
    </row>
    <row r="596" spans="1:14" s="6" customFormat="1" ht="18.75" customHeight="1" x14ac:dyDescent="0.25">
      <c r="A596" s="11">
        <v>588</v>
      </c>
      <c r="B596" s="11" t="s">
        <v>1839</v>
      </c>
      <c r="C596" s="93">
        <v>43696.676898148151</v>
      </c>
      <c r="D596" s="11" t="s">
        <v>1840</v>
      </c>
      <c r="E596" s="10" t="s">
        <v>138</v>
      </c>
      <c r="F596" s="9" t="s">
        <v>240</v>
      </c>
      <c r="G596" s="13" t="s">
        <v>1</v>
      </c>
      <c r="H596" s="11" t="s">
        <v>1841</v>
      </c>
      <c r="I596" s="11" t="str">
        <f>LEFT(H596,2)</f>
        <v>19</v>
      </c>
      <c r="J596" s="11">
        <v>10</v>
      </c>
      <c r="K596" s="74"/>
      <c r="M596" s="6">
        <f>MONTH(C596)</f>
        <v>8</v>
      </c>
      <c r="N596" s="6">
        <f>YEAR(C596)</f>
        <v>2019</v>
      </c>
    </row>
    <row r="597" spans="1:14" s="6" customFormat="1" ht="18.75" customHeight="1" x14ac:dyDescent="0.25">
      <c r="A597" s="11">
        <v>589</v>
      </c>
      <c r="B597" s="11" t="s">
        <v>1749</v>
      </c>
      <c r="C597" s="93">
        <v>43692.484618055554</v>
      </c>
      <c r="D597" s="11" t="s">
        <v>1750</v>
      </c>
      <c r="E597" s="10" t="s">
        <v>1751</v>
      </c>
      <c r="F597" s="9" t="s">
        <v>1752</v>
      </c>
      <c r="G597" s="13" t="s">
        <v>31</v>
      </c>
      <c r="H597" s="11" t="s">
        <v>1753</v>
      </c>
      <c r="I597" s="11" t="str">
        <f>LEFT(H597,2)</f>
        <v>19</v>
      </c>
      <c r="J597" s="11">
        <v>10</v>
      </c>
      <c r="K597" s="74"/>
      <c r="M597" s="6">
        <f>MONTH(C597)</f>
        <v>8</v>
      </c>
      <c r="N597" s="6">
        <f>YEAR(C597)</f>
        <v>2019</v>
      </c>
    </row>
    <row r="598" spans="1:14" s="6" customFormat="1" ht="18.75" customHeight="1" x14ac:dyDescent="0.25">
      <c r="A598" s="11">
        <v>590</v>
      </c>
      <c r="B598" s="11" t="s">
        <v>312</v>
      </c>
      <c r="C598" s="93">
        <v>43676.382164351853</v>
      </c>
      <c r="D598" s="11" t="s">
        <v>309</v>
      </c>
      <c r="E598" s="10" t="s">
        <v>311</v>
      </c>
      <c r="F598" s="9" t="s">
        <v>172</v>
      </c>
      <c r="G598" s="13" t="s">
        <v>1</v>
      </c>
      <c r="H598" s="11" t="s">
        <v>310</v>
      </c>
      <c r="I598" s="11" t="str">
        <f>LEFT(H598,2)</f>
        <v>19</v>
      </c>
      <c r="J598" s="11">
        <v>5</v>
      </c>
      <c r="K598" s="74"/>
      <c r="M598" s="6">
        <f>MONTH(C598)</f>
        <v>7</v>
      </c>
      <c r="N598" s="6">
        <f>YEAR(C598)</f>
        <v>2019</v>
      </c>
    </row>
    <row r="599" spans="1:14" s="6" customFormat="1" ht="18.75" customHeight="1" x14ac:dyDescent="0.25">
      <c r="A599" s="11">
        <v>591</v>
      </c>
      <c r="B599" s="11" t="s">
        <v>123</v>
      </c>
      <c r="C599" s="93">
        <v>43682.379108796296</v>
      </c>
      <c r="D599" s="11" t="s">
        <v>122</v>
      </c>
      <c r="E599" s="10" t="s">
        <v>121</v>
      </c>
      <c r="F599" s="9" t="s">
        <v>120</v>
      </c>
      <c r="G599" s="13" t="s">
        <v>1</v>
      </c>
      <c r="H599" s="11" t="s">
        <v>119</v>
      </c>
      <c r="I599" s="11" t="str">
        <f>LEFT(H599,2)</f>
        <v>19</v>
      </c>
      <c r="J599" s="11">
        <v>5</v>
      </c>
      <c r="K599" s="74"/>
      <c r="M599" s="6">
        <f>MONTH(C599)</f>
        <v>8</v>
      </c>
      <c r="N599" s="6">
        <f>YEAR(C599)</f>
        <v>2019</v>
      </c>
    </row>
    <row r="600" spans="1:14" s="6" customFormat="1" ht="18.75" customHeight="1" x14ac:dyDescent="0.25">
      <c r="A600" s="11">
        <v>592</v>
      </c>
      <c r="B600" s="11" t="s">
        <v>1971</v>
      </c>
      <c r="C600" s="93">
        <v>43703.339942129627</v>
      </c>
      <c r="D600" s="11" t="s">
        <v>1972</v>
      </c>
      <c r="E600" s="10" t="s">
        <v>1973</v>
      </c>
      <c r="F600" s="9" t="s">
        <v>498</v>
      </c>
      <c r="G600" s="13" t="s">
        <v>1</v>
      </c>
      <c r="H600" s="11" t="s">
        <v>1974</v>
      </c>
      <c r="I600" s="11" t="str">
        <f>LEFT(H600,2)</f>
        <v>19</v>
      </c>
      <c r="J600" s="11">
        <v>5</v>
      </c>
      <c r="K600" s="74"/>
      <c r="M600" s="6">
        <f>MONTH(C600)</f>
        <v>8</v>
      </c>
      <c r="N600" s="6">
        <f>YEAR(C600)</f>
        <v>2019</v>
      </c>
    </row>
    <row r="601" spans="1:14" s="6" customFormat="1" ht="18.75" customHeight="1" x14ac:dyDescent="0.25">
      <c r="A601" s="11">
        <v>593</v>
      </c>
      <c r="B601" s="11" t="s">
        <v>70</v>
      </c>
      <c r="C601" s="93">
        <v>43682.456990740742</v>
      </c>
      <c r="D601" s="11" t="s">
        <v>69</v>
      </c>
      <c r="E601" s="10" t="s">
        <v>68</v>
      </c>
      <c r="F601" s="9" t="s">
        <v>67</v>
      </c>
      <c r="G601" s="13" t="s">
        <v>1</v>
      </c>
      <c r="H601" s="11" t="s">
        <v>66</v>
      </c>
      <c r="I601" s="11" t="str">
        <f>LEFT(H601,2)</f>
        <v>19</v>
      </c>
      <c r="J601" s="11">
        <v>5</v>
      </c>
      <c r="K601" s="74"/>
      <c r="M601" s="6">
        <f>MONTH(C601)</f>
        <v>8</v>
      </c>
      <c r="N601" s="6">
        <f>YEAR(C601)</f>
        <v>2019</v>
      </c>
    </row>
    <row r="602" spans="1:14" s="6" customFormat="1" ht="18.75" customHeight="1" x14ac:dyDescent="0.25">
      <c r="A602" s="11">
        <v>594</v>
      </c>
      <c r="B602" s="11" t="s">
        <v>1258</v>
      </c>
      <c r="C602" s="93">
        <v>43637.621724537035</v>
      </c>
      <c r="D602" s="11" t="s">
        <v>1256</v>
      </c>
      <c r="E602" s="10" t="s">
        <v>942</v>
      </c>
      <c r="F602" s="9" t="s">
        <v>871</v>
      </c>
      <c r="G602" s="13" t="s">
        <v>1</v>
      </c>
      <c r="H602" s="11" t="s">
        <v>1257</v>
      </c>
      <c r="I602" s="11" t="str">
        <f>LEFT(H602,2)</f>
        <v>19</v>
      </c>
      <c r="J602" s="11">
        <v>10</v>
      </c>
      <c r="K602" s="74"/>
      <c r="M602" s="6">
        <f>MONTH(C602)</f>
        <v>6</v>
      </c>
      <c r="N602" s="6">
        <f>YEAR(C602)</f>
        <v>2019</v>
      </c>
    </row>
    <row r="603" spans="1:14" s="6" customFormat="1" ht="18.75" customHeight="1" x14ac:dyDescent="0.25">
      <c r="A603" s="11">
        <v>595</v>
      </c>
      <c r="B603" s="11" t="s">
        <v>1361</v>
      </c>
      <c r="C603" s="93">
        <v>43616.616655092592</v>
      </c>
      <c r="D603" s="11" t="s">
        <v>1359</v>
      </c>
      <c r="E603" s="10" t="s">
        <v>1591</v>
      </c>
      <c r="F603" s="9" t="s">
        <v>1360</v>
      </c>
      <c r="G603" s="13" t="s">
        <v>1</v>
      </c>
      <c r="H603" s="11" t="s">
        <v>497</v>
      </c>
      <c r="I603" s="11" t="str">
        <f>LEFT(H603,2)</f>
        <v>19</v>
      </c>
      <c r="J603" s="11">
        <v>10</v>
      </c>
      <c r="K603" s="74"/>
      <c r="M603" s="6">
        <f>MONTH(C603)</f>
        <v>5</v>
      </c>
      <c r="N603" s="6">
        <f>YEAR(C603)</f>
        <v>2019</v>
      </c>
    </row>
    <row r="604" spans="1:14" s="6" customFormat="1" ht="18.75" customHeight="1" x14ac:dyDescent="0.25">
      <c r="A604" s="11">
        <v>596</v>
      </c>
      <c r="B604" s="11" t="s">
        <v>580</v>
      </c>
      <c r="C604" s="93">
        <v>43668.483182870368</v>
      </c>
      <c r="D604" s="11" t="s">
        <v>578</v>
      </c>
      <c r="E604" s="10" t="s">
        <v>579</v>
      </c>
      <c r="F604" s="9" t="s">
        <v>248</v>
      </c>
      <c r="G604" s="13" t="s">
        <v>1</v>
      </c>
      <c r="H604" s="11" t="s">
        <v>497</v>
      </c>
      <c r="I604" s="11" t="str">
        <f>LEFT(H604,2)</f>
        <v>19</v>
      </c>
      <c r="J604" s="11">
        <v>10</v>
      </c>
      <c r="K604" s="74"/>
      <c r="M604" s="6">
        <f>MONTH(C604)</f>
        <v>7</v>
      </c>
      <c r="N604" s="6">
        <f>YEAR(C604)</f>
        <v>2019</v>
      </c>
    </row>
    <row r="605" spans="1:14" s="6" customFormat="1" ht="18.75" customHeight="1" x14ac:dyDescent="0.25">
      <c r="A605" s="11">
        <v>597</v>
      </c>
      <c r="B605" s="11" t="s">
        <v>499</v>
      </c>
      <c r="C605" s="93">
        <v>43670.380173611113</v>
      </c>
      <c r="D605" s="11" t="s">
        <v>496</v>
      </c>
      <c r="E605" s="10" t="s">
        <v>58</v>
      </c>
      <c r="F605" s="9" t="s">
        <v>498</v>
      </c>
      <c r="G605" s="13" t="s">
        <v>1</v>
      </c>
      <c r="H605" s="11" t="s">
        <v>497</v>
      </c>
      <c r="I605" s="11" t="str">
        <f>LEFT(H605,2)</f>
        <v>19</v>
      </c>
      <c r="J605" s="11">
        <v>5</v>
      </c>
      <c r="K605" s="74"/>
      <c r="M605" s="6">
        <f>MONTH(C605)</f>
        <v>7</v>
      </c>
      <c r="N605" s="6">
        <f>YEAR(C605)</f>
        <v>2019</v>
      </c>
    </row>
    <row r="606" spans="1:14" s="6" customFormat="1" ht="18.75" customHeight="1" x14ac:dyDescent="0.25">
      <c r="A606" s="11">
        <v>598</v>
      </c>
      <c r="B606" s="11" t="s">
        <v>900</v>
      </c>
      <c r="C606" s="93">
        <v>43658.582048611112</v>
      </c>
      <c r="D606" s="11" t="s">
        <v>898</v>
      </c>
      <c r="E606" s="10" t="s">
        <v>899</v>
      </c>
      <c r="F606" s="9" t="s">
        <v>97</v>
      </c>
      <c r="G606" s="13" t="s">
        <v>1</v>
      </c>
      <c r="H606" s="11" t="s">
        <v>497</v>
      </c>
      <c r="I606" s="11" t="str">
        <f>LEFT(H606,2)</f>
        <v>19</v>
      </c>
      <c r="J606" s="11">
        <v>5</v>
      </c>
      <c r="K606" s="74"/>
      <c r="M606" s="6">
        <f>MONTH(C606)</f>
        <v>7</v>
      </c>
      <c r="N606" s="6">
        <f>YEAR(C606)</f>
        <v>2019</v>
      </c>
    </row>
    <row r="607" spans="1:14" s="6" customFormat="1" ht="18.75" customHeight="1" x14ac:dyDescent="0.25">
      <c r="A607" s="11">
        <v>599</v>
      </c>
      <c r="B607" s="11" t="s">
        <v>731</v>
      </c>
      <c r="C607" s="93">
        <v>43663.425937499997</v>
      </c>
      <c r="D607" s="11" t="s">
        <v>728</v>
      </c>
      <c r="E607" s="10" t="s">
        <v>730</v>
      </c>
      <c r="F607" s="9" t="s">
        <v>230</v>
      </c>
      <c r="G607" s="13" t="s">
        <v>1</v>
      </c>
      <c r="H607" s="11" t="s">
        <v>729</v>
      </c>
      <c r="I607" s="11" t="str">
        <f>LEFT(H607,2)</f>
        <v>19</v>
      </c>
      <c r="J607" s="11">
        <v>10</v>
      </c>
      <c r="K607" s="74"/>
      <c r="M607" s="6">
        <f>MONTH(C607)</f>
        <v>7</v>
      </c>
      <c r="N607" s="6">
        <f>YEAR(C607)</f>
        <v>2019</v>
      </c>
    </row>
    <row r="608" spans="1:14" s="6" customFormat="1" ht="18.75" customHeight="1" x14ac:dyDescent="0.25">
      <c r="A608" s="11">
        <v>600</v>
      </c>
      <c r="B608" s="11" t="s">
        <v>897</v>
      </c>
      <c r="C608" s="93">
        <v>43658.583310185182</v>
      </c>
      <c r="D608" s="11" t="s">
        <v>895</v>
      </c>
      <c r="E608" s="10" t="s">
        <v>813</v>
      </c>
      <c r="F608" s="9" t="s">
        <v>896</v>
      </c>
      <c r="G608" s="8" t="s">
        <v>1</v>
      </c>
      <c r="H608" s="7" t="s">
        <v>725</v>
      </c>
      <c r="I608" s="11" t="str">
        <f>LEFT(H608,2)</f>
        <v>19</v>
      </c>
      <c r="J608" s="11">
        <v>10</v>
      </c>
      <c r="K608" s="76"/>
      <c r="M608" s="6">
        <f>MONTH(C608)</f>
        <v>7</v>
      </c>
      <c r="N608" s="6">
        <f>YEAR(C608)</f>
        <v>2019</v>
      </c>
    </row>
    <row r="609" spans="1:14" s="6" customFormat="1" ht="18.75" customHeight="1" x14ac:dyDescent="0.25">
      <c r="A609" s="11">
        <v>601</v>
      </c>
      <c r="B609" s="38" t="s">
        <v>1369</v>
      </c>
      <c r="C609" s="94">
        <v>43613.34003472222</v>
      </c>
      <c r="D609" s="38" t="s">
        <v>1368</v>
      </c>
      <c r="E609" s="41" t="s">
        <v>185</v>
      </c>
      <c r="F609" s="9" t="s">
        <v>1152</v>
      </c>
      <c r="G609" s="40" t="s">
        <v>1</v>
      </c>
      <c r="H609" s="38" t="s">
        <v>725</v>
      </c>
      <c r="I609" s="11" t="str">
        <f>LEFT(H609,2)</f>
        <v>19</v>
      </c>
      <c r="J609" s="11">
        <v>10</v>
      </c>
      <c r="K609" s="77"/>
      <c r="M609" s="6">
        <f>MONTH(C609)</f>
        <v>5</v>
      </c>
      <c r="N609" s="6">
        <f>YEAR(C609)</f>
        <v>2019</v>
      </c>
    </row>
    <row r="610" spans="1:14" s="6" customFormat="1" ht="18.75" customHeight="1" x14ac:dyDescent="0.25">
      <c r="A610" s="11">
        <v>602</v>
      </c>
      <c r="B610" s="38" t="s">
        <v>1194</v>
      </c>
      <c r="C610" s="94">
        <v>43641.592291666668</v>
      </c>
      <c r="D610" s="38" t="s">
        <v>1193</v>
      </c>
      <c r="E610" s="41" t="s">
        <v>322</v>
      </c>
      <c r="F610" s="9" t="s">
        <v>306</v>
      </c>
      <c r="G610" s="40" t="s">
        <v>1</v>
      </c>
      <c r="H610" s="38" t="s">
        <v>725</v>
      </c>
      <c r="I610" s="11" t="str">
        <f>LEFT(H610,2)</f>
        <v>19</v>
      </c>
      <c r="J610" s="11">
        <v>10</v>
      </c>
      <c r="K610" s="77"/>
      <c r="M610" s="6">
        <f>MONTH(C610)</f>
        <v>6</v>
      </c>
      <c r="N610" s="6">
        <f>YEAR(C610)</f>
        <v>2019</v>
      </c>
    </row>
    <row r="611" spans="1:14" s="6" customFormat="1" ht="18.75" customHeight="1" x14ac:dyDescent="0.25">
      <c r="A611" s="11">
        <v>603</v>
      </c>
      <c r="B611" s="38" t="s">
        <v>1698</v>
      </c>
      <c r="C611" s="94">
        <v>43691.327581018515</v>
      </c>
      <c r="D611" s="38" t="s">
        <v>1699</v>
      </c>
      <c r="E611" s="41" t="s">
        <v>1700</v>
      </c>
      <c r="F611" s="9" t="s">
        <v>147</v>
      </c>
      <c r="G611" s="40" t="s">
        <v>1</v>
      </c>
      <c r="H611" s="38" t="s">
        <v>725</v>
      </c>
      <c r="I611" s="11" t="str">
        <f>LEFT(H611,2)</f>
        <v>19</v>
      </c>
      <c r="J611" s="11">
        <v>10</v>
      </c>
      <c r="K611" s="77"/>
      <c r="M611" s="6">
        <f>MONTH(C611)</f>
        <v>8</v>
      </c>
      <c r="N611" s="6">
        <f>YEAR(C611)</f>
        <v>2019</v>
      </c>
    </row>
    <row r="612" spans="1:14" s="6" customFormat="1" ht="18.75" customHeight="1" x14ac:dyDescent="0.25">
      <c r="A612" s="11">
        <v>604</v>
      </c>
      <c r="B612" s="38" t="s">
        <v>1286</v>
      </c>
      <c r="C612" s="94">
        <v>43636.36204861111</v>
      </c>
      <c r="D612" s="38" t="s">
        <v>1285</v>
      </c>
      <c r="E612" s="41" t="s">
        <v>1614</v>
      </c>
      <c r="F612" s="9" t="s">
        <v>476</v>
      </c>
      <c r="G612" s="40" t="s">
        <v>1</v>
      </c>
      <c r="H612" s="38" t="s">
        <v>725</v>
      </c>
      <c r="I612" s="11" t="str">
        <f>LEFT(H612,2)</f>
        <v>19</v>
      </c>
      <c r="J612" s="11">
        <v>10</v>
      </c>
      <c r="K612" s="77"/>
      <c r="M612" s="6">
        <f>MONTH(C612)</f>
        <v>6</v>
      </c>
      <c r="N612" s="6">
        <f>YEAR(C612)</f>
        <v>2019</v>
      </c>
    </row>
    <row r="613" spans="1:14" s="6" customFormat="1" ht="18.75" customHeight="1" x14ac:dyDescent="0.25">
      <c r="A613" s="11">
        <v>605</v>
      </c>
      <c r="B613" s="38" t="s">
        <v>727</v>
      </c>
      <c r="C613" s="94">
        <v>43663.4455787037</v>
      </c>
      <c r="D613" s="38" t="s">
        <v>724</v>
      </c>
      <c r="E613" s="41" t="s">
        <v>252</v>
      </c>
      <c r="F613" s="9" t="s">
        <v>726</v>
      </c>
      <c r="G613" s="40" t="s">
        <v>1</v>
      </c>
      <c r="H613" s="38" t="s">
        <v>725</v>
      </c>
      <c r="I613" s="11" t="str">
        <f>LEFT(H613,2)</f>
        <v>19</v>
      </c>
      <c r="J613" s="11">
        <v>10</v>
      </c>
      <c r="K613" s="77"/>
      <c r="M613" s="6">
        <f>MONTH(C613)</f>
        <v>7</v>
      </c>
      <c r="N613" s="6">
        <f>YEAR(C613)</f>
        <v>2019</v>
      </c>
    </row>
    <row r="614" spans="1:14" s="6" customFormat="1" ht="18.75" customHeight="1" x14ac:dyDescent="0.25">
      <c r="A614" s="11">
        <v>606</v>
      </c>
      <c r="B614" s="38" t="s">
        <v>399</v>
      </c>
      <c r="C614" s="94">
        <v>43672.443252314813</v>
      </c>
      <c r="D614" s="38" t="s">
        <v>395</v>
      </c>
      <c r="E614" s="41" t="s">
        <v>398</v>
      </c>
      <c r="F614" s="9" t="s">
        <v>397</v>
      </c>
      <c r="G614" s="40" t="s">
        <v>1</v>
      </c>
      <c r="H614" s="38" t="s">
        <v>396</v>
      </c>
      <c r="I614" s="11" t="str">
        <f>LEFT(H614,2)</f>
        <v>19</v>
      </c>
      <c r="J614" s="11">
        <v>5</v>
      </c>
      <c r="K614" s="77"/>
      <c r="M614" s="6">
        <f>MONTH(C614)</f>
        <v>7</v>
      </c>
      <c r="N614" s="6">
        <f>YEAR(C614)</f>
        <v>2019</v>
      </c>
    </row>
    <row r="615" spans="1:14" s="6" customFormat="1" ht="18.75" customHeight="1" x14ac:dyDescent="0.25">
      <c r="A615" s="11">
        <v>607</v>
      </c>
      <c r="B615" s="38" t="s">
        <v>613</v>
      </c>
      <c r="C615" s="94">
        <v>43668.353472222225</v>
      </c>
      <c r="D615" s="38" t="s">
        <v>610</v>
      </c>
      <c r="E615" s="41" t="s">
        <v>612</v>
      </c>
      <c r="F615" s="9" t="s">
        <v>611</v>
      </c>
      <c r="G615" s="40" t="s">
        <v>1</v>
      </c>
      <c r="H615" s="38" t="s">
        <v>396</v>
      </c>
      <c r="I615" s="11" t="str">
        <f>LEFT(H615,2)</f>
        <v>19</v>
      </c>
      <c r="J615" s="11">
        <v>5</v>
      </c>
      <c r="K615" s="77"/>
      <c r="M615" s="6">
        <f>MONTH(C615)</f>
        <v>7</v>
      </c>
      <c r="N615" s="6">
        <f>YEAR(C615)</f>
        <v>2019</v>
      </c>
    </row>
    <row r="616" spans="1:14" s="6" customFormat="1" ht="18.75" customHeight="1" x14ac:dyDescent="0.25">
      <c r="A616" s="11">
        <v>608</v>
      </c>
      <c r="B616" s="38" t="s">
        <v>664</v>
      </c>
      <c r="C616" s="94">
        <v>43664.620405092595</v>
      </c>
      <c r="D616" s="38" t="s">
        <v>661</v>
      </c>
      <c r="E616" s="41" t="s">
        <v>663</v>
      </c>
      <c r="F616" s="9" t="s">
        <v>662</v>
      </c>
      <c r="G616" s="40" t="s">
        <v>1</v>
      </c>
      <c r="H616" s="38" t="s">
        <v>396</v>
      </c>
      <c r="I616" s="11" t="str">
        <f>LEFT(H616,2)</f>
        <v>19</v>
      </c>
      <c r="J616" s="11">
        <v>5</v>
      </c>
      <c r="K616" s="77"/>
      <c r="M616" s="6">
        <f>MONTH(C616)</f>
        <v>7</v>
      </c>
      <c r="N616" s="6">
        <f>YEAR(C616)</f>
        <v>2019</v>
      </c>
    </row>
    <row r="617" spans="1:14" s="6" customFormat="1" ht="18.75" customHeight="1" x14ac:dyDescent="0.25">
      <c r="A617" s="11">
        <v>609</v>
      </c>
      <c r="B617" s="38" t="s">
        <v>504</v>
      </c>
      <c r="C617" s="94">
        <v>43670.374571759261</v>
      </c>
      <c r="D617" s="38" t="s">
        <v>500</v>
      </c>
      <c r="E617" s="41" t="s">
        <v>503</v>
      </c>
      <c r="F617" s="9" t="s">
        <v>502</v>
      </c>
      <c r="G617" s="40" t="s">
        <v>1</v>
      </c>
      <c r="H617" s="38" t="s">
        <v>501</v>
      </c>
      <c r="I617" s="11" t="str">
        <f>LEFT(H617,2)</f>
        <v>19</v>
      </c>
      <c r="J617" s="11">
        <v>5</v>
      </c>
      <c r="K617" s="77"/>
      <c r="M617" s="6">
        <f>MONTH(C617)</f>
        <v>7</v>
      </c>
      <c r="N617" s="6">
        <f>YEAR(C617)</f>
        <v>2019</v>
      </c>
    </row>
    <row r="618" spans="1:14" s="6" customFormat="1" ht="18.75" customHeight="1" x14ac:dyDescent="0.25">
      <c r="A618" s="11">
        <v>610</v>
      </c>
      <c r="B618" s="38" t="s">
        <v>1710</v>
      </c>
      <c r="C618" s="94">
        <v>43691.630393518521</v>
      </c>
      <c r="D618" s="38" t="s">
        <v>1711</v>
      </c>
      <c r="E618" s="41" t="s">
        <v>1712</v>
      </c>
      <c r="F618" s="9" t="s">
        <v>782</v>
      </c>
      <c r="G618" s="40" t="s">
        <v>1</v>
      </c>
      <c r="H618" s="38" t="s">
        <v>1713</v>
      </c>
      <c r="I618" s="11" t="str">
        <f>LEFT(H618,2)</f>
        <v>19</v>
      </c>
      <c r="J618" s="11">
        <v>5</v>
      </c>
      <c r="K618" s="77"/>
      <c r="M618" s="6">
        <f>MONTH(C618)</f>
        <v>8</v>
      </c>
      <c r="N618" s="6">
        <f>YEAR(C618)</f>
        <v>2019</v>
      </c>
    </row>
    <row r="619" spans="1:14" s="6" customFormat="1" ht="18.75" customHeight="1" x14ac:dyDescent="0.25">
      <c r="A619" s="11">
        <v>611</v>
      </c>
      <c r="B619" s="38" t="s">
        <v>1745</v>
      </c>
      <c r="C619" s="94">
        <v>43692.446851851855</v>
      </c>
      <c r="D619" s="38" t="s">
        <v>1746</v>
      </c>
      <c r="E619" s="41" t="s">
        <v>1747</v>
      </c>
      <c r="F619" s="9" t="s">
        <v>1748</v>
      </c>
      <c r="G619" s="40" t="s">
        <v>1</v>
      </c>
      <c r="H619" s="38" t="s">
        <v>1713</v>
      </c>
      <c r="I619" s="11" t="str">
        <f>LEFT(H619,2)</f>
        <v>19</v>
      </c>
      <c r="J619" s="11">
        <v>5</v>
      </c>
      <c r="K619" s="77"/>
      <c r="M619" s="6">
        <f>MONTH(C619)</f>
        <v>8</v>
      </c>
      <c r="N619" s="6">
        <f>YEAR(C619)</f>
        <v>2019</v>
      </c>
    </row>
    <row r="620" spans="1:14" s="6" customFormat="1" ht="18.75" customHeight="1" x14ac:dyDescent="0.25">
      <c r="A620" s="11">
        <v>612</v>
      </c>
      <c r="B620" s="38" t="s">
        <v>1094</v>
      </c>
      <c r="C620" s="94">
        <v>43650.629166666666</v>
      </c>
      <c r="D620" s="38" t="s">
        <v>1092</v>
      </c>
      <c r="E620" s="41" t="s">
        <v>885</v>
      </c>
      <c r="F620" s="9" t="s">
        <v>184</v>
      </c>
      <c r="G620" s="40" t="s">
        <v>1</v>
      </c>
      <c r="H620" s="38" t="s">
        <v>1093</v>
      </c>
      <c r="I620" s="11" t="str">
        <f>LEFT(H620,2)</f>
        <v>19</v>
      </c>
      <c r="J620" s="11">
        <v>10</v>
      </c>
      <c r="K620" s="77"/>
      <c r="M620" s="6">
        <f>MONTH(C620)</f>
        <v>7</v>
      </c>
      <c r="N620" s="6">
        <f>YEAR(C620)</f>
        <v>2019</v>
      </c>
    </row>
    <row r="621" spans="1:14" s="6" customFormat="1" ht="18.75" customHeight="1" x14ac:dyDescent="0.25">
      <c r="A621" s="11">
        <v>613</v>
      </c>
      <c r="B621" s="38" t="s">
        <v>1301</v>
      </c>
      <c r="C621" s="94">
        <v>43635.58666666667</v>
      </c>
      <c r="D621" s="38" t="s">
        <v>1300</v>
      </c>
      <c r="E621" s="41" t="s">
        <v>1455</v>
      </c>
      <c r="F621" s="9" t="s">
        <v>472</v>
      </c>
      <c r="G621" s="40" t="s">
        <v>1</v>
      </c>
      <c r="H621" s="38" t="s">
        <v>1093</v>
      </c>
      <c r="I621" s="11" t="str">
        <f>LEFT(H621,2)</f>
        <v>19</v>
      </c>
      <c r="J621" s="11">
        <v>10</v>
      </c>
      <c r="K621" s="77"/>
      <c r="M621" s="6">
        <f>MONTH(C621)</f>
        <v>6</v>
      </c>
      <c r="N621" s="6">
        <f>YEAR(C621)</f>
        <v>2019</v>
      </c>
    </row>
    <row r="622" spans="1:14" s="6" customFormat="1" ht="18.75" customHeight="1" x14ac:dyDescent="0.25">
      <c r="A622" s="11">
        <v>614</v>
      </c>
      <c r="B622" s="38" t="s">
        <v>209</v>
      </c>
      <c r="C622" s="94">
        <v>43679.608888888892</v>
      </c>
      <c r="D622" s="38" t="s">
        <v>208</v>
      </c>
      <c r="E622" s="41" t="s">
        <v>207</v>
      </c>
      <c r="F622" s="9" t="s">
        <v>206</v>
      </c>
      <c r="G622" s="40" t="s">
        <v>1</v>
      </c>
      <c r="H622" s="38" t="s">
        <v>205</v>
      </c>
      <c r="I622" s="11" t="str">
        <f>LEFT(H622,2)</f>
        <v>19</v>
      </c>
      <c r="J622" s="11">
        <v>10</v>
      </c>
      <c r="K622" s="77"/>
      <c r="M622" s="6">
        <f>MONTH(C622)</f>
        <v>8</v>
      </c>
      <c r="N622" s="6">
        <f>YEAR(C622)</f>
        <v>2019</v>
      </c>
    </row>
    <row r="623" spans="1:14" s="6" customFormat="1" ht="18.75" customHeight="1" x14ac:dyDescent="0.25">
      <c r="A623" s="11">
        <v>615</v>
      </c>
      <c r="B623" s="38" t="s">
        <v>2142</v>
      </c>
      <c r="C623" s="94">
        <v>43738.667071759257</v>
      </c>
      <c r="D623" s="38" t="s">
        <v>2143</v>
      </c>
      <c r="E623" s="41" t="s">
        <v>2144</v>
      </c>
      <c r="F623" s="9" t="s">
        <v>284</v>
      </c>
      <c r="G623" s="40" t="s">
        <v>31</v>
      </c>
      <c r="H623" s="38" t="s">
        <v>205</v>
      </c>
      <c r="I623" s="11" t="str">
        <f>LEFT(H623,2)</f>
        <v>19</v>
      </c>
      <c r="J623" s="11">
        <v>10</v>
      </c>
      <c r="K623" s="77"/>
      <c r="M623" s="6">
        <f>MONTH(C623)</f>
        <v>9</v>
      </c>
      <c r="N623" s="6">
        <f>YEAR(C623)</f>
        <v>2019</v>
      </c>
    </row>
    <row r="624" spans="1:14" s="6" customFormat="1" ht="18.75" customHeight="1" x14ac:dyDescent="0.25">
      <c r="A624" s="11">
        <v>616</v>
      </c>
      <c r="B624" s="38" t="s">
        <v>1705</v>
      </c>
      <c r="C624" s="94">
        <v>43691.402881944443</v>
      </c>
      <c r="D624" s="38" t="s">
        <v>1706</v>
      </c>
      <c r="E624" s="41" t="s">
        <v>1707</v>
      </c>
      <c r="F624" s="9" t="s">
        <v>442</v>
      </c>
      <c r="G624" s="40" t="s">
        <v>31</v>
      </c>
      <c r="H624" s="38" t="s">
        <v>205</v>
      </c>
      <c r="I624" s="11" t="str">
        <f>LEFT(H624,2)</f>
        <v>19</v>
      </c>
      <c r="J624" s="11">
        <v>10</v>
      </c>
      <c r="K624" s="77"/>
      <c r="M624" s="6">
        <f>MONTH(C624)</f>
        <v>8</v>
      </c>
      <c r="N624" s="6">
        <f>YEAR(C624)</f>
        <v>2019</v>
      </c>
    </row>
    <row r="625" spans="1:14" s="6" customFormat="1" ht="18.75" customHeight="1" x14ac:dyDescent="0.25">
      <c r="A625" s="11">
        <v>617</v>
      </c>
      <c r="B625" s="38" t="s">
        <v>1365</v>
      </c>
      <c r="C625" s="94">
        <v>43616.477951388886</v>
      </c>
      <c r="D625" s="38" t="s">
        <v>1362</v>
      </c>
      <c r="E625" s="41" t="s">
        <v>1590</v>
      </c>
      <c r="F625" s="9" t="s">
        <v>1364</v>
      </c>
      <c r="G625" s="40" t="s">
        <v>1</v>
      </c>
      <c r="H625" s="38" t="s">
        <v>1363</v>
      </c>
      <c r="I625" s="11" t="str">
        <f>LEFT(H625,2)</f>
        <v>19</v>
      </c>
      <c r="J625" s="11">
        <v>10</v>
      </c>
      <c r="K625" s="77"/>
      <c r="M625" s="6">
        <f>MONTH(C625)</f>
        <v>5</v>
      </c>
      <c r="N625" s="6">
        <f>YEAR(C625)</f>
        <v>2019</v>
      </c>
    </row>
    <row r="626" spans="1:14" s="6" customFormat="1" ht="18.75" customHeight="1" x14ac:dyDescent="0.25">
      <c r="A626" s="11">
        <v>618</v>
      </c>
      <c r="B626" s="38" t="s">
        <v>2060</v>
      </c>
      <c r="C626" s="94">
        <v>43738.667071759257</v>
      </c>
      <c r="D626" s="38" t="s">
        <v>2061</v>
      </c>
      <c r="E626" s="41" t="s">
        <v>2062</v>
      </c>
      <c r="F626" s="9" t="s">
        <v>160</v>
      </c>
      <c r="G626" s="40" t="s">
        <v>1</v>
      </c>
      <c r="H626" s="38" t="s">
        <v>626</v>
      </c>
      <c r="I626" s="11" t="str">
        <f>LEFT(H626,2)</f>
        <v>19</v>
      </c>
      <c r="J626" s="11">
        <v>5</v>
      </c>
      <c r="K626" s="11"/>
      <c r="M626" s="6">
        <f>MONTH(C626)</f>
        <v>9</v>
      </c>
      <c r="N626" s="6">
        <f>YEAR(C626)</f>
        <v>2019</v>
      </c>
    </row>
    <row r="627" spans="1:14" s="6" customFormat="1" ht="18.75" customHeight="1" x14ac:dyDescent="0.25">
      <c r="A627" s="11">
        <v>619</v>
      </c>
      <c r="B627" s="38" t="s">
        <v>1345</v>
      </c>
      <c r="C627" s="94">
        <v>43626.545682870368</v>
      </c>
      <c r="D627" s="38" t="s">
        <v>1344</v>
      </c>
      <c r="E627" s="41" t="s">
        <v>1596</v>
      </c>
      <c r="F627" s="9" t="s">
        <v>224</v>
      </c>
      <c r="G627" s="40" t="s">
        <v>1</v>
      </c>
      <c r="H627" s="38" t="s">
        <v>626</v>
      </c>
      <c r="I627" s="11" t="str">
        <f>LEFT(H627,2)</f>
        <v>19</v>
      </c>
      <c r="J627" s="11">
        <v>10</v>
      </c>
      <c r="K627" s="77"/>
      <c r="M627" s="6">
        <f>MONTH(C627)</f>
        <v>6</v>
      </c>
      <c r="N627" s="6">
        <f>YEAR(C627)</f>
        <v>2019</v>
      </c>
    </row>
    <row r="628" spans="1:14" s="6" customFormat="1" ht="18.75" customHeight="1" x14ac:dyDescent="0.25">
      <c r="A628" s="11">
        <v>620</v>
      </c>
      <c r="B628" s="38" t="s">
        <v>628</v>
      </c>
      <c r="C628" s="94">
        <v>43666.612013888887</v>
      </c>
      <c r="D628" s="38" t="s">
        <v>625</v>
      </c>
      <c r="E628" s="41" t="s">
        <v>363</v>
      </c>
      <c r="F628" s="9" t="s">
        <v>627</v>
      </c>
      <c r="G628" s="40" t="s">
        <v>1</v>
      </c>
      <c r="H628" s="38" t="s">
        <v>626</v>
      </c>
      <c r="I628" s="11" t="str">
        <f>LEFT(H628,2)</f>
        <v>19</v>
      </c>
      <c r="J628" s="11">
        <v>10</v>
      </c>
      <c r="K628" s="77"/>
      <c r="M628" s="6">
        <f>MONTH(C628)</f>
        <v>7</v>
      </c>
      <c r="N628" s="6">
        <f>YEAR(C628)</f>
        <v>2019</v>
      </c>
    </row>
    <row r="629" spans="1:14" s="6" customFormat="1" ht="18.75" customHeight="1" x14ac:dyDescent="0.25">
      <c r="A629" s="11">
        <v>621</v>
      </c>
      <c r="B629" s="38" t="s">
        <v>1343</v>
      </c>
      <c r="C629" s="94">
        <v>43627.685717592591</v>
      </c>
      <c r="D629" s="38" t="s">
        <v>1342</v>
      </c>
      <c r="E629" s="41" t="s">
        <v>1597</v>
      </c>
      <c r="F629" s="9" t="s">
        <v>871</v>
      </c>
      <c r="G629" s="40" t="s">
        <v>1</v>
      </c>
      <c r="H629" s="38" t="s">
        <v>826</v>
      </c>
      <c r="I629" s="11" t="str">
        <f>LEFT(H629,2)</f>
        <v>19</v>
      </c>
      <c r="J629" s="11">
        <v>10</v>
      </c>
      <c r="K629" s="77"/>
      <c r="M629" s="6">
        <f>MONTH(C629)</f>
        <v>6</v>
      </c>
      <c r="N629" s="6">
        <f>YEAR(C629)</f>
        <v>2019</v>
      </c>
    </row>
    <row r="630" spans="1:14" s="6" customFormat="1" ht="18.75" customHeight="1" x14ac:dyDescent="0.25">
      <c r="A630" s="11">
        <v>622</v>
      </c>
      <c r="B630" s="38" t="s">
        <v>832</v>
      </c>
      <c r="C630" s="94">
        <v>43661.381898148145</v>
      </c>
      <c r="D630" s="38" t="s">
        <v>831</v>
      </c>
      <c r="E630" s="41" t="s">
        <v>185</v>
      </c>
      <c r="F630" s="9" t="s">
        <v>235</v>
      </c>
      <c r="G630" s="40" t="s">
        <v>1</v>
      </c>
      <c r="H630" s="38" t="s">
        <v>826</v>
      </c>
      <c r="I630" s="11" t="str">
        <f>LEFT(H630,2)</f>
        <v>19</v>
      </c>
      <c r="J630" s="11">
        <v>10</v>
      </c>
      <c r="K630" s="77"/>
      <c r="M630" s="6">
        <f>MONTH(C630)</f>
        <v>7</v>
      </c>
      <c r="N630" s="6">
        <f>YEAR(C630)</f>
        <v>2019</v>
      </c>
    </row>
    <row r="631" spans="1:14" s="6" customFormat="1" ht="18.75" customHeight="1" x14ac:dyDescent="0.25">
      <c r="A631" s="11">
        <v>623</v>
      </c>
      <c r="B631" s="38" t="s">
        <v>1047</v>
      </c>
      <c r="C631" s="94">
        <v>43654.391296296293</v>
      </c>
      <c r="D631" s="38" t="s">
        <v>1046</v>
      </c>
      <c r="E631" s="41" t="s">
        <v>1674</v>
      </c>
      <c r="F631" s="9" t="s">
        <v>210</v>
      </c>
      <c r="G631" s="40" t="s">
        <v>1</v>
      </c>
      <c r="H631" s="38" t="s">
        <v>826</v>
      </c>
      <c r="I631" s="11" t="str">
        <f>LEFT(H631,2)</f>
        <v>19</v>
      </c>
      <c r="J631" s="11">
        <v>5</v>
      </c>
      <c r="K631" s="77"/>
      <c r="M631" s="6">
        <f>MONTH(C631)</f>
        <v>7</v>
      </c>
      <c r="N631" s="6">
        <f>YEAR(C631)</f>
        <v>2019</v>
      </c>
    </row>
    <row r="632" spans="1:14" s="6" customFormat="1" ht="18.75" customHeight="1" x14ac:dyDescent="0.25">
      <c r="A632" s="11">
        <v>624</v>
      </c>
      <c r="B632" s="38" t="s">
        <v>1225</v>
      </c>
      <c r="C632" s="94">
        <v>43640.47142361111</v>
      </c>
      <c r="D632" s="38" t="s">
        <v>1224</v>
      </c>
      <c r="E632" s="41" t="s">
        <v>1620</v>
      </c>
      <c r="F632" s="9" t="s">
        <v>184</v>
      </c>
      <c r="G632" s="40" t="s">
        <v>1</v>
      </c>
      <c r="H632" s="38" t="s">
        <v>826</v>
      </c>
      <c r="I632" s="11" t="str">
        <f>LEFT(H632,2)</f>
        <v>19</v>
      </c>
      <c r="J632" s="11">
        <v>10</v>
      </c>
      <c r="K632" s="77"/>
      <c r="M632" s="6">
        <f>MONTH(C632)</f>
        <v>6</v>
      </c>
      <c r="N632" s="6">
        <f>YEAR(C632)</f>
        <v>2019</v>
      </c>
    </row>
    <row r="633" spans="1:14" s="6" customFormat="1" ht="18.75" customHeight="1" x14ac:dyDescent="0.25">
      <c r="A633" s="11">
        <v>625</v>
      </c>
      <c r="B633" s="38" t="s">
        <v>830</v>
      </c>
      <c r="C633" s="94">
        <v>43661.390023148146</v>
      </c>
      <c r="D633" s="38" t="s">
        <v>827</v>
      </c>
      <c r="E633" s="41" t="s">
        <v>829</v>
      </c>
      <c r="F633" s="9" t="s">
        <v>828</v>
      </c>
      <c r="G633" s="40" t="s">
        <v>1</v>
      </c>
      <c r="H633" s="38" t="s">
        <v>826</v>
      </c>
      <c r="I633" s="11" t="str">
        <f>LEFT(H633,2)</f>
        <v>19</v>
      </c>
      <c r="J633" s="11">
        <v>10</v>
      </c>
      <c r="K633" s="77"/>
      <c r="M633" s="6">
        <f>MONTH(C633)</f>
        <v>7</v>
      </c>
      <c r="N633" s="6">
        <f>YEAR(C633)</f>
        <v>2019</v>
      </c>
    </row>
    <row r="634" spans="1:14" s="6" customFormat="1" ht="18.75" customHeight="1" x14ac:dyDescent="0.25">
      <c r="A634" s="11">
        <v>626</v>
      </c>
      <c r="B634" s="38" t="s">
        <v>699</v>
      </c>
      <c r="C634" s="94">
        <v>43664.381331018521</v>
      </c>
      <c r="D634" s="38" t="s">
        <v>698</v>
      </c>
      <c r="E634" s="41" t="s">
        <v>322</v>
      </c>
      <c r="F634" s="9" t="s">
        <v>397</v>
      </c>
      <c r="G634" s="40" t="s">
        <v>1</v>
      </c>
      <c r="H634" s="38" t="s">
        <v>696</v>
      </c>
      <c r="I634" s="11" t="str">
        <f>LEFT(H634,2)</f>
        <v>19</v>
      </c>
      <c r="J634" s="11">
        <v>10</v>
      </c>
      <c r="K634" s="77"/>
      <c r="M634" s="6">
        <f>MONTH(C634)</f>
        <v>7</v>
      </c>
      <c r="N634" s="6">
        <f>YEAR(C634)</f>
        <v>2019</v>
      </c>
    </row>
    <row r="635" spans="1:14" s="6" customFormat="1" ht="18.75" customHeight="1" x14ac:dyDescent="0.25">
      <c r="A635" s="11">
        <v>627</v>
      </c>
      <c r="B635" s="38" t="s">
        <v>697</v>
      </c>
      <c r="C635" s="94">
        <v>43664.382592592592</v>
      </c>
      <c r="D635" s="38" t="s">
        <v>695</v>
      </c>
      <c r="E635" s="41" t="s">
        <v>252</v>
      </c>
      <c r="F635" s="9" t="s">
        <v>165</v>
      </c>
      <c r="G635" s="40" t="s">
        <v>1</v>
      </c>
      <c r="H635" s="38" t="s">
        <v>696</v>
      </c>
      <c r="I635" s="11" t="str">
        <f>LEFT(H635,2)</f>
        <v>19</v>
      </c>
      <c r="J635" s="11">
        <v>10</v>
      </c>
      <c r="K635" s="77"/>
      <c r="M635" s="6">
        <f>MONTH(C635)</f>
        <v>7</v>
      </c>
      <c r="N635" s="6">
        <f>YEAR(C635)</f>
        <v>2019</v>
      </c>
    </row>
    <row r="636" spans="1:14" s="6" customFormat="1" ht="18.75" customHeight="1" x14ac:dyDescent="0.25">
      <c r="A636" s="11">
        <v>628</v>
      </c>
      <c r="B636" s="38" t="s">
        <v>1272</v>
      </c>
      <c r="C636" s="94">
        <v>43636.472928240742</v>
      </c>
      <c r="D636" s="38" t="s">
        <v>1271</v>
      </c>
      <c r="E636" s="41" t="s">
        <v>1620</v>
      </c>
      <c r="F636" s="9" t="s">
        <v>160</v>
      </c>
      <c r="G636" s="40" t="s">
        <v>1</v>
      </c>
      <c r="H636" s="38" t="s">
        <v>696</v>
      </c>
      <c r="I636" s="11" t="str">
        <f>LEFT(H636,2)</f>
        <v>19</v>
      </c>
      <c r="J636" s="11">
        <v>6</v>
      </c>
      <c r="K636" s="77"/>
      <c r="M636" s="6">
        <f>MONTH(C636)</f>
        <v>6</v>
      </c>
      <c r="N636" s="6">
        <f>YEAR(C636)</f>
        <v>2019</v>
      </c>
    </row>
    <row r="637" spans="1:14" s="6" customFormat="1" ht="18.75" customHeight="1" x14ac:dyDescent="0.25">
      <c r="A637" s="11">
        <v>629</v>
      </c>
      <c r="B637" s="38" t="s">
        <v>2262</v>
      </c>
      <c r="C637" s="94" t="s">
        <v>2209</v>
      </c>
      <c r="D637" s="38" t="s">
        <v>2231</v>
      </c>
      <c r="E637" s="41" t="s">
        <v>2232</v>
      </c>
      <c r="F637" s="9" t="s">
        <v>1360</v>
      </c>
      <c r="G637" s="40" t="s">
        <v>1</v>
      </c>
      <c r="H637" s="38" t="s">
        <v>622</v>
      </c>
      <c r="I637" s="11" t="str">
        <f>LEFT(H637,2)</f>
        <v>19</v>
      </c>
      <c r="J637" s="11">
        <v>5</v>
      </c>
      <c r="K637" s="77"/>
      <c r="M637" s="6">
        <f>MONTH(C637)</f>
        <v>5</v>
      </c>
      <c r="N637" s="6">
        <f>YEAR(C637)</f>
        <v>2020</v>
      </c>
    </row>
    <row r="638" spans="1:14" s="6" customFormat="1" ht="18.75" customHeight="1" x14ac:dyDescent="0.25">
      <c r="A638" s="11">
        <v>630</v>
      </c>
      <c r="B638" s="38" t="s">
        <v>624</v>
      </c>
      <c r="C638" s="94">
        <v>43668.312835648147</v>
      </c>
      <c r="D638" s="38" t="s">
        <v>621</v>
      </c>
      <c r="E638" s="41" t="s">
        <v>623</v>
      </c>
      <c r="F638" s="9" t="s">
        <v>224</v>
      </c>
      <c r="G638" s="40" t="s">
        <v>1</v>
      </c>
      <c r="H638" s="38" t="s">
        <v>622</v>
      </c>
      <c r="I638" s="11" t="str">
        <f>LEFT(H638,2)</f>
        <v>19</v>
      </c>
      <c r="J638" s="11">
        <v>5</v>
      </c>
      <c r="K638" s="77"/>
      <c r="M638" s="6">
        <f>MONTH(C638)</f>
        <v>7</v>
      </c>
      <c r="N638" s="6">
        <f>YEAR(C638)</f>
        <v>2019</v>
      </c>
    </row>
    <row r="639" spans="1:14" s="6" customFormat="1" ht="18.75" customHeight="1" x14ac:dyDescent="0.25">
      <c r="A639" s="11">
        <v>631</v>
      </c>
      <c r="B639" s="38" t="s">
        <v>703</v>
      </c>
      <c r="C639" s="94">
        <v>43664.380335648151</v>
      </c>
      <c r="D639" s="38" t="s">
        <v>700</v>
      </c>
      <c r="E639" s="41" t="s">
        <v>702</v>
      </c>
      <c r="F639" s="9" t="s">
        <v>701</v>
      </c>
      <c r="G639" s="40" t="s">
        <v>1</v>
      </c>
      <c r="H639" s="38" t="s">
        <v>622</v>
      </c>
      <c r="I639" s="11" t="str">
        <f>LEFT(H639,2)</f>
        <v>19</v>
      </c>
      <c r="J639" s="11">
        <v>10</v>
      </c>
      <c r="K639" s="77"/>
      <c r="M639" s="6">
        <f>MONTH(C639)</f>
        <v>7</v>
      </c>
      <c r="N639" s="6">
        <f>YEAR(C639)</f>
        <v>2019</v>
      </c>
    </row>
    <row r="640" spans="1:14" s="6" customFormat="1" ht="18.75" customHeight="1" x14ac:dyDescent="0.25">
      <c r="A640" s="11">
        <v>632</v>
      </c>
      <c r="B640" s="38" t="s">
        <v>634</v>
      </c>
      <c r="C640" s="94">
        <v>43666.603020833332</v>
      </c>
      <c r="D640" s="38" t="s">
        <v>632</v>
      </c>
      <c r="E640" s="41" t="s">
        <v>579</v>
      </c>
      <c r="F640" s="9" t="s">
        <v>633</v>
      </c>
      <c r="G640" s="40" t="s">
        <v>1</v>
      </c>
      <c r="H640" s="38" t="s">
        <v>622</v>
      </c>
      <c r="I640" s="11" t="str">
        <f>LEFT(H640,2)</f>
        <v>19</v>
      </c>
      <c r="J640" s="11">
        <v>5</v>
      </c>
      <c r="K640" s="77"/>
      <c r="M640" s="6">
        <f>MONTH(C640)</f>
        <v>7</v>
      </c>
      <c r="N640" s="6">
        <f>YEAR(C640)</f>
        <v>2019</v>
      </c>
    </row>
    <row r="641" spans="1:14" s="6" customFormat="1" ht="18.75" customHeight="1" x14ac:dyDescent="0.25">
      <c r="A641" s="11">
        <v>633</v>
      </c>
      <c r="B641" s="11" t="s">
        <v>1865</v>
      </c>
      <c r="C641" s="93">
        <v>43698.367048611108</v>
      </c>
      <c r="D641" s="11" t="s">
        <v>1866</v>
      </c>
      <c r="E641" s="10" t="s">
        <v>1867</v>
      </c>
      <c r="F641" s="9" t="s">
        <v>871</v>
      </c>
      <c r="G641" s="40" t="s">
        <v>1</v>
      </c>
      <c r="H641" s="38" t="s">
        <v>1725</v>
      </c>
      <c r="I641" s="11" t="str">
        <f>LEFT(H641,2)</f>
        <v>19</v>
      </c>
      <c r="J641" s="11">
        <v>10</v>
      </c>
      <c r="K641" s="77"/>
      <c r="M641" s="6">
        <f>MONTH(C641)</f>
        <v>8</v>
      </c>
      <c r="N641" s="6">
        <f>YEAR(C641)</f>
        <v>2019</v>
      </c>
    </row>
    <row r="642" spans="1:14" s="6" customFormat="1" ht="18.75" customHeight="1" x14ac:dyDescent="0.25">
      <c r="A642" s="11">
        <v>634</v>
      </c>
      <c r="B642" s="38" t="s">
        <v>1724</v>
      </c>
      <c r="C642" s="94" t="s">
        <v>1584</v>
      </c>
      <c r="D642" s="38" t="s">
        <v>1578</v>
      </c>
      <c r="E642" s="41" t="s">
        <v>868</v>
      </c>
      <c r="F642" s="9" t="s">
        <v>235</v>
      </c>
      <c r="G642" s="40" t="s">
        <v>1</v>
      </c>
      <c r="H642" s="38" t="s">
        <v>1725</v>
      </c>
      <c r="I642" s="11" t="str">
        <f>LEFT(H642,2)</f>
        <v>19</v>
      </c>
      <c r="J642" s="11">
        <v>10</v>
      </c>
      <c r="K642" s="77"/>
      <c r="M642" s="6">
        <f>MONTH(C642)</f>
        <v>8</v>
      </c>
      <c r="N642" s="6">
        <f>YEAR(C642)</f>
        <v>2019</v>
      </c>
    </row>
    <row r="643" spans="1:14" s="6" customFormat="1" ht="18.75" customHeight="1" x14ac:dyDescent="0.25">
      <c r="A643" s="11">
        <v>635</v>
      </c>
      <c r="B643" s="38" t="s">
        <v>2195</v>
      </c>
      <c r="C643" s="94">
        <v>43845.640625</v>
      </c>
      <c r="D643" s="38" t="s">
        <v>2196</v>
      </c>
      <c r="E643" s="10" t="s">
        <v>494</v>
      </c>
      <c r="F643" s="9" t="s">
        <v>461</v>
      </c>
      <c r="G643" s="40" t="s">
        <v>1</v>
      </c>
      <c r="H643" s="38" t="s">
        <v>1725</v>
      </c>
      <c r="I643" s="11" t="str">
        <f>LEFT(H643,2)</f>
        <v>19</v>
      </c>
      <c r="J643" s="11">
        <v>5</v>
      </c>
      <c r="K643" s="77"/>
      <c r="M643" s="6">
        <f>MONTH(C643)</f>
        <v>1</v>
      </c>
      <c r="N643" s="6">
        <f>YEAR(C643)</f>
        <v>2020</v>
      </c>
    </row>
    <row r="644" spans="1:14" s="6" customFormat="1" ht="18.75" customHeight="1" x14ac:dyDescent="0.25">
      <c r="A644" s="11">
        <v>636</v>
      </c>
      <c r="B644" s="38" t="s">
        <v>1077</v>
      </c>
      <c r="C644" s="94">
        <v>43651.546030092592</v>
      </c>
      <c r="D644" s="38" t="s">
        <v>1074</v>
      </c>
      <c r="E644" s="41" t="s">
        <v>289</v>
      </c>
      <c r="F644" s="9" t="s">
        <v>1076</v>
      </c>
      <c r="G644" s="40" t="s">
        <v>1</v>
      </c>
      <c r="H644" s="38" t="s">
        <v>1075</v>
      </c>
      <c r="I644" s="11" t="str">
        <f>LEFT(H644,2)</f>
        <v>19</v>
      </c>
      <c r="J644" s="11">
        <v>10</v>
      </c>
      <c r="K644" s="77"/>
      <c r="M644" s="6">
        <f>MONTH(C644)</f>
        <v>7</v>
      </c>
      <c r="N644" s="6">
        <f>YEAR(C644)</f>
        <v>2019</v>
      </c>
    </row>
    <row r="645" spans="1:14" s="6" customFormat="1" ht="18.75" customHeight="1" x14ac:dyDescent="0.25">
      <c r="A645" s="11">
        <v>637</v>
      </c>
      <c r="B645" s="38" t="s">
        <v>998</v>
      </c>
      <c r="C645" s="94">
        <v>43655.37537037037</v>
      </c>
      <c r="D645" s="38" t="s">
        <v>997</v>
      </c>
      <c r="E645" s="41" t="s">
        <v>1679</v>
      </c>
      <c r="F645" s="9" t="s">
        <v>362</v>
      </c>
      <c r="G645" s="40" t="s">
        <v>1</v>
      </c>
      <c r="H645" s="38" t="s">
        <v>722</v>
      </c>
      <c r="I645" s="11" t="str">
        <f>LEFT(H645,2)</f>
        <v>19</v>
      </c>
      <c r="J645" s="11">
        <v>10</v>
      </c>
      <c r="K645" s="77"/>
      <c r="M645" s="6">
        <f>MONTH(C645)</f>
        <v>7</v>
      </c>
      <c r="N645" s="6">
        <f>YEAR(C645)</f>
        <v>2019</v>
      </c>
    </row>
    <row r="646" spans="1:14" s="6" customFormat="1" ht="18.75" customHeight="1" x14ac:dyDescent="0.25">
      <c r="A646" s="11">
        <v>638</v>
      </c>
      <c r="B646" s="38" t="s">
        <v>1352</v>
      </c>
      <c r="C646" s="94">
        <v>43622.633692129632</v>
      </c>
      <c r="D646" s="38" t="s">
        <v>1593</v>
      </c>
      <c r="E646" s="41" t="s">
        <v>1594</v>
      </c>
      <c r="F646" s="9" t="s">
        <v>1351</v>
      </c>
      <c r="G646" s="40" t="s">
        <v>1</v>
      </c>
      <c r="H646" s="38" t="s">
        <v>722</v>
      </c>
      <c r="I646" s="11" t="str">
        <f>LEFT(H646,2)</f>
        <v>19</v>
      </c>
      <c r="J646" s="11">
        <v>10</v>
      </c>
      <c r="K646" s="77"/>
      <c r="M646" s="6">
        <f>MONTH(C646)</f>
        <v>6</v>
      </c>
      <c r="N646" s="6">
        <f>YEAR(C646)</f>
        <v>2019</v>
      </c>
    </row>
    <row r="647" spans="1:14" s="6" customFormat="1" ht="18.75" customHeight="1" x14ac:dyDescent="0.25">
      <c r="A647" s="11">
        <v>639</v>
      </c>
      <c r="B647" s="38" t="s">
        <v>723</v>
      </c>
      <c r="C647" s="94">
        <v>43663.450949074075</v>
      </c>
      <c r="D647" s="38" t="s">
        <v>721</v>
      </c>
      <c r="E647" s="41" t="s">
        <v>181</v>
      </c>
      <c r="F647" s="9" t="s">
        <v>87</v>
      </c>
      <c r="G647" s="40" t="s">
        <v>1</v>
      </c>
      <c r="H647" s="38" t="s">
        <v>722</v>
      </c>
      <c r="I647" s="11" t="str">
        <f>LEFT(H647,2)</f>
        <v>19</v>
      </c>
      <c r="J647" s="11">
        <v>5</v>
      </c>
      <c r="K647" s="77"/>
      <c r="M647" s="6">
        <f>MONTH(C647)</f>
        <v>7</v>
      </c>
      <c r="N647" s="6">
        <f>YEAR(C647)</f>
        <v>2019</v>
      </c>
    </row>
    <row r="648" spans="1:14" s="6" customFormat="1" ht="18.75" customHeight="1" x14ac:dyDescent="0.25">
      <c r="A648" s="11">
        <v>640</v>
      </c>
      <c r="B648" s="38" t="s">
        <v>603</v>
      </c>
      <c r="C648" s="94">
        <v>43668.403298611112</v>
      </c>
      <c r="D648" s="38" t="s">
        <v>600</v>
      </c>
      <c r="E648" s="41" t="s">
        <v>602</v>
      </c>
      <c r="F648" s="9" t="s">
        <v>601</v>
      </c>
      <c r="G648" s="40" t="s">
        <v>1</v>
      </c>
      <c r="H648" s="38" t="s">
        <v>86</v>
      </c>
      <c r="I648" s="11" t="str">
        <f>LEFT(H648,2)</f>
        <v>19</v>
      </c>
      <c r="J648" s="11">
        <v>10</v>
      </c>
      <c r="K648" s="77"/>
      <c r="M648" s="6">
        <f>MONTH(C648)</f>
        <v>7</v>
      </c>
      <c r="N648" s="6">
        <f>YEAR(C648)</f>
        <v>2019</v>
      </c>
    </row>
    <row r="649" spans="1:14" s="6" customFormat="1" ht="18.75" customHeight="1" x14ac:dyDescent="0.25">
      <c r="A649" s="11">
        <v>641</v>
      </c>
      <c r="B649" s="38" t="s">
        <v>90</v>
      </c>
      <c r="C649" s="94">
        <v>43682.446516203701</v>
      </c>
      <c r="D649" s="38" t="s">
        <v>89</v>
      </c>
      <c r="E649" s="41" t="s">
        <v>88</v>
      </c>
      <c r="F649" s="9" t="s">
        <v>87</v>
      </c>
      <c r="G649" s="40" t="s">
        <v>1</v>
      </c>
      <c r="H649" s="38" t="s">
        <v>86</v>
      </c>
      <c r="I649" s="11" t="str">
        <f>LEFT(H649,2)</f>
        <v>19</v>
      </c>
      <c r="J649" s="11">
        <v>6</v>
      </c>
      <c r="K649" s="77"/>
      <c r="M649" s="6">
        <f>MONTH(C649)</f>
        <v>8</v>
      </c>
      <c r="N649" s="6">
        <f>YEAR(C649)</f>
        <v>2019</v>
      </c>
    </row>
    <row r="650" spans="1:14" s="6" customFormat="1" ht="18.75" customHeight="1" x14ac:dyDescent="0.25">
      <c r="A650" s="11">
        <v>642</v>
      </c>
      <c r="B650" s="38" t="s">
        <v>1100</v>
      </c>
      <c r="C650" s="94">
        <v>43650.468981481485</v>
      </c>
      <c r="D650" s="38" t="s">
        <v>1098</v>
      </c>
      <c r="E650" s="41" t="s">
        <v>268</v>
      </c>
      <c r="F650" s="9" t="s">
        <v>1</v>
      </c>
      <c r="G650" s="40" t="s">
        <v>1</v>
      </c>
      <c r="H650" s="38" t="s">
        <v>1099</v>
      </c>
      <c r="I650" s="11" t="str">
        <f>LEFT(H650,2)</f>
        <v>19</v>
      </c>
      <c r="J650" s="11">
        <v>5</v>
      </c>
      <c r="K650" s="77"/>
      <c r="M650" s="6">
        <f>MONTH(C650)</f>
        <v>7</v>
      </c>
      <c r="N650" s="6">
        <f>YEAR(C650)</f>
        <v>2019</v>
      </c>
    </row>
    <row r="651" spans="1:14" s="6" customFormat="1" ht="18.75" customHeight="1" x14ac:dyDescent="0.25">
      <c r="A651" s="11">
        <v>643</v>
      </c>
      <c r="B651" s="38" t="s">
        <v>1358</v>
      </c>
      <c r="C651" s="94">
        <v>43621.61310185185</v>
      </c>
      <c r="D651" s="38" t="s">
        <v>1356</v>
      </c>
      <c r="E651" s="41" t="s">
        <v>1592</v>
      </c>
      <c r="F651" s="9" t="s">
        <v>662</v>
      </c>
      <c r="G651" s="40" t="s">
        <v>1</v>
      </c>
      <c r="H651" s="38" t="s">
        <v>1357</v>
      </c>
      <c r="I651" s="11" t="str">
        <f>LEFT(H651,2)</f>
        <v>19</v>
      </c>
      <c r="J651" s="11">
        <v>10</v>
      </c>
      <c r="K651" s="77"/>
      <c r="M651" s="6">
        <f>MONTH(C651)</f>
        <v>6</v>
      </c>
      <c r="N651" s="6">
        <f>YEAR(C651)</f>
        <v>2019</v>
      </c>
    </row>
    <row r="652" spans="1:14" s="6" customFormat="1" ht="18.75" customHeight="1" x14ac:dyDescent="0.25">
      <c r="A652" s="11">
        <v>644</v>
      </c>
      <c r="B652" s="38" t="s">
        <v>957</v>
      </c>
      <c r="C652" s="94">
        <v>43657.424375000002</v>
      </c>
      <c r="D652" s="38" t="s">
        <v>953</v>
      </c>
      <c r="E652" s="41" t="s">
        <v>956</v>
      </c>
      <c r="F652" s="9" t="s">
        <v>955</v>
      </c>
      <c r="G652" s="40" t="s">
        <v>1</v>
      </c>
      <c r="H652" s="38" t="s">
        <v>954</v>
      </c>
      <c r="I652" s="11" t="str">
        <f>LEFT(H652,2)</f>
        <v>19</v>
      </c>
      <c r="J652" s="11">
        <v>5</v>
      </c>
      <c r="K652" s="77"/>
      <c r="M652" s="6">
        <f>MONTH(C652)</f>
        <v>7</v>
      </c>
      <c r="N652" s="6">
        <f>YEAR(C652)</f>
        <v>2019</v>
      </c>
    </row>
    <row r="653" spans="1:14" s="6" customFormat="1" ht="18.75" customHeight="1" x14ac:dyDescent="0.25">
      <c r="A653" s="11">
        <v>645</v>
      </c>
      <c r="B653" s="38" t="s">
        <v>1338</v>
      </c>
      <c r="C653" s="94">
        <v>43629.64135416667</v>
      </c>
      <c r="D653" s="38" t="s">
        <v>1337</v>
      </c>
      <c r="E653" s="41" t="s">
        <v>1599</v>
      </c>
      <c r="F653" s="9" t="s">
        <v>1198</v>
      </c>
      <c r="G653" s="40" t="s">
        <v>31</v>
      </c>
      <c r="H653" s="38" t="s">
        <v>562</v>
      </c>
      <c r="I653" s="11" t="str">
        <f>LEFT(H653,2)</f>
        <v>19</v>
      </c>
      <c r="J653" s="11">
        <v>10</v>
      </c>
      <c r="K653" s="77"/>
      <c r="M653" s="6">
        <f>MONTH(C653)</f>
        <v>6</v>
      </c>
      <c r="N653" s="6">
        <f>YEAR(C653)</f>
        <v>2019</v>
      </c>
    </row>
    <row r="654" spans="1:14" s="6" customFormat="1" ht="18.75" customHeight="1" x14ac:dyDescent="0.25">
      <c r="A654" s="11">
        <v>646</v>
      </c>
      <c r="B654" s="38" t="s">
        <v>564</v>
      </c>
      <c r="C654" s="94">
        <v>43668.702280092592</v>
      </c>
      <c r="D654" s="38" t="s">
        <v>561</v>
      </c>
      <c r="E654" s="41" t="s">
        <v>563</v>
      </c>
      <c r="F654" s="9" t="s">
        <v>482</v>
      </c>
      <c r="G654" s="40" t="s">
        <v>31</v>
      </c>
      <c r="H654" s="38" t="s">
        <v>562</v>
      </c>
      <c r="I654" s="11" t="str">
        <f>LEFT(H654,2)</f>
        <v>19</v>
      </c>
      <c r="J654" s="11">
        <v>5</v>
      </c>
      <c r="K654" s="77"/>
      <c r="M654" s="6">
        <f>MONTH(C654)</f>
        <v>7</v>
      </c>
      <c r="N654" s="6">
        <f>YEAR(C654)</f>
        <v>2019</v>
      </c>
    </row>
    <row r="655" spans="1:14" s="6" customFormat="1" ht="18.75" customHeight="1" x14ac:dyDescent="0.25">
      <c r="A655" s="11">
        <v>647</v>
      </c>
      <c r="B655" s="38" t="s">
        <v>1374</v>
      </c>
      <c r="C655" s="94">
        <v>43608.433275462965</v>
      </c>
      <c r="D655" s="38" t="s">
        <v>1373</v>
      </c>
      <c r="E655" s="41" t="s">
        <v>885</v>
      </c>
      <c r="F655" s="9" t="s">
        <v>230</v>
      </c>
      <c r="G655" s="40" t="s">
        <v>1</v>
      </c>
      <c r="H655" s="38" t="s">
        <v>562</v>
      </c>
      <c r="I655" s="11" t="str">
        <f>LEFT(H655,2)</f>
        <v>19</v>
      </c>
      <c r="J655" s="11">
        <v>6</v>
      </c>
      <c r="K655" s="77"/>
      <c r="M655" s="6">
        <f>MONTH(C655)</f>
        <v>5</v>
      </c>
      <c r="N655" s="6">
        <f>YEAR(C655)</f>
        <v>2019</v>
      </c>
    </row>
    <row r="656" spans="1:14" s="6" customFormat="1" ht="18.75" customHeight="1" x14ac:dyDescent="0.25">
      <c r="A656" s="11">
        <v>648</v>
      </c>
      <c r="B656" s="38" t="s">
        <v>1108</v>
      </c>
      <c r="C656" s="94">
        <v>43649.589409722219</v>
      </c>
      <c r="D656" s="38" t="s">
        <v>1106</v>
      </c>
      <c r="E656" s="41" t="s">
        <v>579</v>
      </c>
      <c r="F656" s="9" t="s">
        <v>525</v>
      </c>
      <c r="G656" s="40" t="s">
        <v>31</v>
      </c>
      <c r="H656" s="38" t="s">
        <v>1107</v>
      </c>
      <c r="I656" s="11" t="str">
        <f>LEFT(H656,2)</f>
        <v>19</v>
      </c>
      <c r="J656" s="11">
        <v>11</v>
      </c>
      <c r="K656" s="77"/>
      <c r="M656" s="6">
        <f>MONTH(C656)</f>
        <v>7</v>
      </c>
      <c r="N656" s="6">
        <f>YEAR(C656)</f>
        <v>2019</v>
      </c>
    </row>
    <row r="657" spans="1:14" s="6" customFormat="1" ht="18.75" customHeight="1" x14ac:dyDescent="0.25">
      <c r="A657" s="11">
        <v>649</v>
      </c>
      <c r="B657" s="38" t="s">
        <v>1355</v>
      </c>
      <c r="C657" s="94">
        <v>43621.614560185182</v>
      </c>
      <c r="D657" s="38" t="s">
        <v>1353</v>
      </c>
      <c r="E657" s="41" t="s">
        <v>1483</v>
      </c>
      <c r="F657" s="9" t="s">
        <v>669</v>
      </c>
      <c r="G657" s="40" t="s">
        <v>1</v>
      </c>
      <c r="H657" s="38" t="s">
        <v>1354</v>
      </c>
      <c r="I657" s="11" t="str">
        <f>LEFT(H657,2)</f>
        <v>19</v>
      </c>
      <c r="J657" s="11">
        <v>10</v>
      </c>
      <c r="K657" s="77"/>
      <c r="M657" s="6">
        <f>MONTH(C657)</f>
        <v>6</v>
      </c>
      <c r="N657" s="6">
        <f>YEAR(C657)</f>
        <v>2019</v>
      </c>
    </row>
    <row r="658" spans="1:14" s="6" customFormat="1" ht="18.75" customHeight="1" x14ac:dyDescent="0.25">
      <c r="A658" s="11">
        <v>650</v>
      </c>
      <c r="B658" s="38" t="s">
        <v>990</v>
      </c>
      <c r="C658" s="94">
        <v>43655.447835648149</v>
      </c>
      <c r="D658" s="38" t="s">
        <v>989</v>
      </c>
      <c r="E658" s="41" t="s">
        <v>1688</v>
      </c>
      <c r="F658" s="9" t="s">
        <v>184</v>
      </c>
      <c r="G658" s="40" t="s">
        <v>1</v>
      </c>
      <c r="H658" s="38" t="s">
        <v>951</v>
      </c>
      <c r="I658" s="11" t="str">
        <f>LEFT(H658,2)</f>
        <v>19</v>
      </c>
      <c r="J658" s="11">
        <v>5</v>
      </c>
      <c r="K658" s="77"/>
      <c r="M658" s="6">
        <f>MONTH(C658)</f>
        <v>7</v>
      </c>
      <c r="N658" s="6">
        <f>YEAR(C658)</f>
        <v>2019</v>
      </c>
    </row>
    <row r="659" spans="1:14" s="6" customFormat="1" ht="18.75" customHeight="1" x14ac:dyDescent="0.25">
      <c r="A659" s="11">
        <v>651</v>
      </c>
      <c r="B659" s="38" t="s">
        <v>992</v>
      </c>
      <c r="C659" s="94">
        <v>43655.391550925924</v>
      </c>
      <c r="D659" s="38" t="s">
        <v>991</v>
      </c>
      <c r="E659" s="41" t="s">
        <v>1687</v>
      </c>
      <c r="F659" s="9" t="s">
        <v>331</v>
      </c>
      <c r="G659" s="40" t="s">
        <v>1</v>
      </c>
      <c r="H659" s="38" t="s">
        <v>951</v>
      </c>
      <c r="I659" s="11" t="str">
        <f>LEFT(H659,2)</f>
        <v>19</v>
      </c>
      <c r="J659" s="11">
        <v>5</v>
      </c>
      <c r="K659" s="77"/>
      <c r="M659" s="6">
        <f>MONTH(C659)</f>
        <v>7</v>
      </c>
      <c r="N659" s="6">
        <f>YEAR(C659)</f>
        <v>2019</v>
      </c>
    </row>
    <row r="660" spans="1:14" s="6" customFormat="1" ht="18.75" customHeight="1" x14ac:dyDescent="0.25">
      <c r="A660" s="11">
        <v>652</v>
      </c>
      <c r="B660" s="38" t="s">
        <v>1500</v>
      </c>
      <c r="C660" s="94">
        <v>43690.358229166668</v>
      </c>
      <c r="D660" s="38" t="s">
        <v>1501</v>
      </c>
      <c r="E660" s="41" t="s">
        <v>1502</v>
      </c>
      <c r="F660" s="9" t="s">
        <v>502</v>
      </c>
      <c r="G660" s="40" t="s">
        <v>1</v>
      </c>
      <c r="H660" s="38" t="s">
        <v>951</v>
      </c>
      <c r="I660" s="11" t="str">
        <f>LEFT(H660,2)</f>
        <v>19</v>
      </c>
      <c r="J660" s="11">
        <v>5</v>
      </c>
      <c r="K660" s="77"/>
      <c r="M660" s="6">
        <f>MONTH(C660)</f>
        <v>8</v>
      </c>
      <c r="N660" s="6">
        <f>YEAR(C660)</f>
        <v>2019</v>
      </c>
    </row>
    <row r="661" spans="1:14" s="6" customFormat="1" ht="18.75" customHeight="1" x14ac:dyDescent="0.25">
      <c r="A661" s="11">
        <v>653</v>
      </c>
      <c r="B661" s="38" t="s">
        <v>1377</v>
      </c>
      <c r="C661" s="94">
        <v>43602.368819444448</v>
      </c>
      <c r="D661" s="38" t="s">
        <v>1375</v>
      </c>
      <c r="E661" s="41" t="s">
        <v>1588</v>
      </c>
      <c r="F661" s="9" t="s">
        <v>1152</v>
      </c>
      <c r="G661" s="40" t="s">
        <v>1</v>
      </c>
      <c r="H661" s="38" t="s">
        <v>1376</v>
      </c>
      <c r="I661" s="11" t="str">
        <f>LEFT(H661,2)</f>
        <v>19</v>
      </c>
      <c r="J661" s="11">
        <v>10</v>
      </c>
      <c r="K661" s="77"/>
      <c r="M661" s="6">
        <f>MONTH(C661)</f>
        <v>5</v>
      </c>
      <c r="N661" s="6">
        <f>YEAR(C661)</f>
        <v>2019</v>
      </c>
    </row>
    <row r="662" spans="1:14" s="6" customFormat="1" ht="18.75" customHeight="1" x14ac:dyDescent="0.25">
      <c r="A662" s="11">
        <v>654</v>
      </c>
      <c r="B662" s="38" t="s">
        <v>333</v>
      </c>
      <c r="C662" s="94">
        <v>43675.611921296295</v>
      </c>
      <c r="D662" s="38" t="s">
        <v>329</v>
      </c>
      <c r="E662" s="41" t="s">
        <v>332</v>
      </c>
      <c r="F662" s="9" t="s">
        <v>331</v>
      </c>
      <c r="G662" s="40" t="s">
        <v>31</v>
      </c>
      <c r="H662" s="38" t="s">
        <v>330</v>
      </c>
      <c r="I662" s="11" t="str">
        <f>LEFT(H662,2)</f>
        <v>19</v>
      </c>
      <c r="J662" s="11">
        <v>5</v>
      </c>
      <c r="K662" s="77"/>
      <c r="M662" s="6">
        <f>MONTH(C662)</f>
        <v>7</v>
      </c>
      <c r="N662" s="6">
        <f>YEAR(C662)</f>
        <v>2019</v>
      </c>
    </row>
    <row r="663" spans="1:14" s="6" customFormat="1" ht="18.75" customHeight="1" x14ac:dyDescent="0.25">
      <c r="A663" s="11">
        <v>655</v>
      </c>
      <c r="B663" s="38" t="s">
        <v>751</v>
      </c>
      <c r="C663" s="94">
        <v>43662.475752314815</v>
      </c>
      <c r="D663" s="38" t="s">
        <v>748</v>
      </c>
      <c r="E663" s="41" t="s">
        <v>750</v>
      </c>
      <c r="F663" s="9" t="s">
        <v>502</v>
      </c>
      <c r="G663" s="40" t="s">
        <v>1</v>
      </c>
      <c r="H663" s="38" t="s">
        <v>749</v>
      </c>
      <c r="I663" s="11" t="str">
        <f>LEFT(H663,2)</f>
        <v>19</v>
      </c>
      <c r="J663" s="11">
        <v>5</v>
      </c>
      <c r="K663" s="77"/>
      <c r="M663" s="6">
        <f>MONTH(C663)</f>
        <v>7</v>
      </c>
      <c r="N663" s="6">
        <f>YEAR(C663)</f>
        <v>2019</v>
      </c>
    </row>
    <row r="664" spans="1:14" s="6" customFormat="1" ht="18.75" customHeight="1" x14ac:dyDescent="0.25">
      <c r="A664" s="11">
        <v>656</v>
      </c>
      <c r="B664" s="38" t="s">
        <v>1336</v>
      </c>
      <c r="C664" s="94">
        <v>43633</v>
      </c>
      <c r="D664" s="38" t="s">
        <v>1335</v>
      </c>
      <c r="E664" s="41" t="s">
        <v>1600</v>
      </c>
      <c r="F664" s="9" t="s">
        <v>172</v>
      </c>
      <c r="G664" s="40" t="s">
        <v>1</v>
      </c>
      <c r="H664" s="38" t="s">
        <v>749</v>
      </c>
      <c r="I664" s="11" t="str">
        <f>LEFT(H664,2)</f>
        <v>19</v>
      </c>
      <c r="J664" s="11">
        <v>11</v>
      </c>
      <c r="K664" s="77"/>
      <c r="M664" s="6">
        <f>MONTH(C664)</f>
        <v>6</v>
      </c>
      <c r="N664" s="6">
        <f>YEAR(C664)</f>
        <v>2019</v>
      </c>
    </row>
    <row r="665" spans="1:14" s="6" customFormat="1" ht="18.75" customHeight="1" x14ac:dyDescent="0.25">
      <c r="A665" s="11">
        <v>657</v>
      </c>
      <c r="B665" s="38" t="s">
        <v>1105</v>
      </c>
      <c r="C665" s="94">
        <v>43650.409907407404</v>
      </c>
      <c r="D665" s="38" t="s">
        <v>1103</v>
      </c>
      <c r="E665" s="41" t="s">
        <v>1660</v>
      </c>
      <c r="F665" s="9" t="s">
        <v>611</v>
      </c>
      <c r="G665" s="40" t="s">
        <v>1</v>
      </c>
      <c r="H665" s="38" t="s">
        <v>1104</v>
      </c>
      <c r="I665" s="11" t="str">
        <f>LEFT(H665,2)</f>
        <v>19</v>
      </c>
      <c r="J665" s="11">
        <v>11</v>
      </c>
      <c r="K665" s="77"/>
      <c r="M665" s="6">
        <f>MONTH(C665)</f>
        <v>7</v>
      </c>
      <c r="N665" s="6">
        <f>YEAR(C665)</f>
        <v>2019</v>
      </c>
    </row>
    <row r="666" spans="1:14" s="6" customFormat="1" ht="18.75" customHeight="1" x14ac:dyDescent="0.25">
      <c r="A666" s="11">
        <v>658</v>
      </c>
      <c r="B666" s="38" t="s">
        <v>1138</v>
      </c>
      <c r="C666" s="94">
        <v>43645</v>
      </c>
      <c r="D666" s="38" t="s">
        <v>1137</v>
      </c>
      <c r="E666" s="41" t="s">
        <v>469</v>
      </c>
      <c r="F666" s="9" t="s">
        <v>538</v>
      </c>
      <c r="G666" s="40" t="s">
        <v>1</v>
      </c>
      <c r="H666" s="38" t="s">
        <v>994</v>
      </c>
      <c r="I666" s="11" t="str">
        <f>LEFT(H666,2)</f>
        <v>19</v>
      </c>
      <c r="J666" s="11">
        <v>5</v>
      </c>
      <c r="K666" s="77"/>
      <c r="M666" s="6">
        <f>MONTH(C666)</f>
        <v>6</v>
      </c>
      <c r="N666" s="6">
        <f>YEAR(C666)</f>
        <v>2019</v>
      </c>
    </row>
    <row r="667" spans="1:14" s="6" customFormat="1" ht="18.75" customHeight="1" x14ac:dyDescent="0.25">
      <c r="A667" s="11">
        <v>659</v>
      </c>
      <c r="B667" s="38" t="s">
        <v>996</v>
      </c>
      <c r="C667" s="94">
        <v>43655.384976851848</v>
      </c>
      <c r="D667" s="38" t="s">
        <v>993</v>
      </c>
      <c r="E667" s="41" t="s">
        <v>332</v>
      </c>
      <c r="F667" s="9" t="s">
        <v>995</v>
      </c>
      <c r="G667" s="40" t="s">
        <v>1</v>
      </c>
      <c r="H667" s="40" t="s">
        <v>994</v>
      </c>
      <c r="I667" s="11" t="str">
        <f>LEFT(H667,2)</f>
        <v>19</v>
      </c>
      <c r="J667" s="11">
        <v>5</v>
      </c>
      <c r="K667" s="77"/>
      <c r="M667" s="6">
        <f>MONTH(C667)</f>
        <v>7</v>
      </c>
      <c r="N667" s="6">
        <f>YEAR(C667)</f>
        <v>2019</v>
      </c>
    </row>
    <row r="668" spans="1:14" x14ac:dyDescent="0.3">
      <c r="B668" s="32" t="s">
        <v>1388</v>
      </c>
      <c r="C668" s="42">
        <f>COUNT(A9:A667)</f>
        <v>659</v>
      </c>
      <c r="D668" s="43" t="s">
        <v>1574</v>
      </c>
    </row>
    <row r="670" spans="1:14" x14ac:dyDescent="0.3">
      <c r="A670" s="25" t="s">
        <v>1387</v>
      </c>
      <c r="B670" s="27" t="s">
        <v>1389</v>
      </c>
      <c r="C670" s="27" t="s">
        <v>1390</v>
      </c>
      <c r="D670" s="28" t="s">
        <v>1391</v>
      </c>
      <c r="E670" s="28" t="s">
        <v>1395</v>
      </c>
      <c r="F670" s="29"/>
    </row>
    <row r="671" spans="1:14" x14ac:dyDescent="0.3">
      <c r="A671" s="25">
        <v>1</v>
      </c>
      <c r="B671" s="23" t="s">
        <v>1392</v>
      </c>
      <c r="C671" s="98">
        <f>C673-C672</f>
        <v>248</v>
      </c>
      <c r="D671" s="24">
        <f>D673-D672</f>
        <v>29</v>
      </c>
      <c r="E671" s="30">
        <f>C671+D671</f>
        <v>277</v>
      </c>
    </row>
    <row r="672" spans="1:14" x14ac:dyDescent="0.3">
      <c r="A672" s="25">
        <v>2</v>
      </c>
      <c r="B672" s="23" t="s">
        <v>1393</v>
      </c>
      <c r="C672" s="98">
        <f>COUNTIFS($I$9:$I$667,"19",$G$9:$G$667,"Nam")</f>
        <v>341</v>
      </c>
      <c r="D672" s="24">
        <f>COUNTIFS($I$9:$I$667,"19",$G$9:$G$667,"Nữ")</f>
        <v>41</v>
      </c>
      <c r="E672" s="30">
        <f>C672+D672</f>
        <v>382</v>
      </c>
    </row>
    <row r="673" spans="1:5" x14ac:dyDescent="0.3">
      <c r="A673" s="46" t="s">
        <v>1394</v>
      </c>
      <c r="B673" s="46"/>
      <c r="C673" s="45">
        <f>COUNTIF($G$7:$G$667,"nam")</f>
        <v>589</v>
      </c>
      <c r="D673" s="26">
        <f>COUNTIF($G$7:$G$667,"Nữ")</f>
        <v>70</v>
      </c>
      <c r="E673" s="31">
        <f>C673+D673</f>
        <v>659</v>
      </c>
    </row>
  </sheetData>
  <sortState ref="A9:Q667">
    <sortCondition ref="H9:H667"/>
    <sortCondition ref="F9:F667"/>
    <sortCondition ref="E9:E667"/>
  </sortState>
  <mergeCells count="12">
    <mergeCell ref="A5:K5"/>
    <mergeCell ref="A7:A8"/>
    <mergeCell ref="B7:C7"/>
    <mergeCell ref="D7:D8"/>
    <mergeCell ref="E7:E8"/>
    <mergeCell ref="H7:H8"/>
    <mergeCell ref="A673:B673"/>
    <mergeCell ref="K7:K8"/>
    <mergeCell ref="I7:I8"/>
    <mergeCell ref="J7:J8"/>
    <mergeCell ref="F7:F8"/>
    <mergeCell ref="G7:G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opLeftCell="A21" zoomScale="85" zoomScaleNormal="85" workbookViewId="0">
      <selection activeCell="H37" sqref="H37"/>
    </sheetView>
  </sheetViews>
  <sheetFormatPr defaultRowHeight="18.75" x14ac:dyDescent="0.3"/>
  <cols>
    <col min="1" max="1" width="6" style="1" customWidth="1"/>
    <col min="2" max="2" width="13.85546875" style="1" customWidth="1"/>
    <col min="3" max="3" width="17.5703125" style="5" customWidth="1"/>
    <col min="4" max="4" width="16.7109375" style="2" customWidth="1"/>
    <col min="5" max="5" width="24.140625" style="4" bestFit="1" customWidth="1"/>
    <col min="6" max="6" width="10.140625" style="4" customWidth="1"/>
    <col min="7" max="7" width="8.5703125" style="2" customWidth="1"/>
    <col min="8" max="8" width="18.7109375" style="2" customWidth="1"/>
    <col min="9" max="9" width="10.5703125" style="3" customWidth="1"/>
    <col min="10" max="10" width="15" style="3" customWidth="1"/>
    <col min="11" max="11" width="11.140625" style="3" customWidth="1"/>
    <col min="12" max="12" width="14.5703125" style="2" customWidth="1"/>
    <col min="13" max="13" width="15.5703125" style="70" customWidth="1"/>
    <col min="14" max="16384" width="9.140625" style="1"/>
  </cols>
  <sheetData>
    <row r="1" spans="1:13" s="18" customFormat="1" x14ac:dyDescent="0.3">
      <c r="C1" s="22"/>
      <c r="D1" s="19"/>
      <c r="E1" s="21"/>
      <c r="F1" s="21"/>
      <c r="G1" s="19"/>
      <c r="H1" s="19"/>
      <c r="I1" s="20"/>
      <c r="J1" s="20"/>
      <c r="K1" s="20"/>
      <c r="L1" s="19"/>
      <c r="M1" s="69"/>
    </row>
    <row r="2" spans="1:13" s="18" customFormat="1" x14ac:dyDescent="0.3">
      <c r="C2" s="22"/>
      <c r="D2" s="19"/>
      <c r="E2" s="21"/>
      <c r="F2" s="21"/>
      <c r="G2" s="19"/>
      <c r="H2" s="19"/>
      <c r="I2" s="20"/>
      <c r="J2" s="20"/>
      <c r="K2" s="20"/>
      <c r="L2" s="19"/>
      <c r="M2" s="69"/>
    </row>
    <row r="3" spans="1:13" s="18" customFormat="1" x14ac:dyDescent="0.3">
      <c r="C3" s="22"/>
      <c r="D3" s="19"/>
      <c r="E3" s="21"/>
      <c r="F3" s="21"/>
      <c r="G3" s="19"/>
      <c r="H3" s="19"/>
      <c r="I3" s="20"/>
      <c r="J3" s="20"/>
      <c r="K3" s="20"/>
      <c r="L3" s="19"/>
      <c r="M3" s="69"/>
    </row>
    <row r="4" spans="1:13" s="18" customFormat="1" x14ac:dyDescent="0.3">
      <c r="C4" s="22"/>
      <c r="D4" s="19"/>
      <c r="E4" s="21"/>
      <c r="F4" s="21"/>
      <c r="G4" s="19"/>
      <c r="H4" s="19"/>
      <c r="I4" s="20"/>
      <c r="J4" s="20"/>
      <c r="K4" s="20"/>
      <c r="L4" s="19"/>
      <c r="M4" s="69"/>
    </row>
    <row r="5" spans="1:13" s="18" customFormat="1" ht="57.75" customHeight="1" x14ac:dyDescent="0.3">
      <c r="A5" s="55" t="s">
        <v>2278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</row>
    <row r="6" spans="1:13" ht="33.75" customHeight="1" x14ac:dyDescent="0.3"/>
    <row r="7" spans="1:13" s="17" customFormat="1" ht="18.75" customHeight="1" x14ac:dyDescent="0.3">
      <c r="A7" s="49" t="s">
        <v>1387</v>
      </c>
      <c r="B7" s="57"/>
      <c r="C7" s="58"/>
      <c r="D7" s="49" t="s">
        <v>1386</v>
      </c>
      <c r="E7" s="60" t="s">
        <v>1378</v>
      </c>
      <c r="F7" s="52" t="s">
        <v>1385</v>
      </c>
      <c r="G7" s="51" t="s">
        <v>1384</v>
      </c>
      <c r="H7" s="49" t="s">
        <v>1383</v>
      </c>
      <c r="I7" s="49" t="s">
        <v>1382</v>
      </c>
      <c r="J7" s="47" t="s">
        <v>2270</v>
      </c>
      <c r="K7" s="47" t="s">
        <v>2271</v>
      </c>
      <c r="L7" s="47" t="s">
        <v>2272</v>
      </c>
      <c r="M7" s="47" t="s">
        <v>1381</v>
      </c>
    </row>
    <row r="8" spans="1:13" s="14" customFormat="1" ht="74.25" customHeight="1" x14ac:dyDescent="0.25">
      <c r="A8" s="50"/>
      <c r="B8" s="44" t="s">
        <v>1380</v>
      </c>
      <c r="C8" s="15" t="s">
        <v>1379</v>
      </c>
      <c r="D8" s="59"/>
      <c r="E8" s="61" t="s">
        <v>1378</v>
      </c>
      <c r="F8" s="53"/>
      <c r="G8" s="54"/>
      <c r="H8" s="59"/>
      <c r="I8" s="50"/>
      <c r="J8" s="48"/>
      <c r="K8" s="48"/>
      <c r="L8" s="48"/>
      <c r="M8" s="48"/>
    </row>
    <row r="9" spans="1:13" s="6" customFormat="1" ht="18.75" customHeight="1" x14ac:dyDescent="0.25">
      <c r="A9" s="11">
        <v>1</v>
      </c>
      <c r="B9" s="11" t="s">
        <v>952</v>
      </c>
      <c r="C9" s="12">
        <v>43657.43037037037</v>
      </c>
      <c r="D9" s="11" t="s">
        <v>950</v>
      </c>
      <c r="E9" s="10" t="s">
        <v>185</v>
      </c>
      <c r="F9" s="9" t="s">
        <v>461</v>
      </c>
      <c r="G9" s="13" t="s">
        <v>1</v>
      </c>
      <c r="H9" s="11" t="s">
        <v>951</v>
      </c>
      <c r="I9" s="11" t="str">
        <f t="shared" ref="I9" si="0">LEFT(H9,2)</f>
        <v>19</v>
      </c>
      <c r="J9" s="71">
        <v>5</v>
      </c>
      <c r="K9" s="71">
        <v>0</v>
      </c>
      <c r="L9" s="11">
        <f t="shared" ref="L9" si="1">J9+K9</f>
        <v>5</v>
      </c>
      <c r="M9" s="74" t="s">
        <v>1586</v>
      </c>
    </row>
    <row r="10" spans="1:13" s="6" customFormat="1" ht="18.75" customHeight="1" x14ac:dyDescent="0.25">
      <c r="A10" s="11">
        <v>2</v>
      </c>
      <c r="B10" s="11" t="s">
        <v>762</v>
      </c>
      <c r="C10" s="12">
        <v>43662.382071759261</v>
      </c>
      <c r="D10" s="11" t="s">
        <v>760</v>
      </c>
      <c r="E10" s="10" t="s">
        <v>761</v>
      </c>
      <c r="F10" s="9" t="s">
        <v>538</v>
      </c>
      <c r="G10" s="13" t="s">
        <v>1</v>
      </c>
      <c r="H10" s="11" t="s">
        <v>410</v>
      </c>
      <c r="I10" s="11" t="str">
        <f t="shared" ref="I10:I11" si="2">LEFT(H10,2)</f>
        <v>19</v>
      </c>
      <c r="J10" s="71">
        <v>5</v>
      </c>
      <c r="K10" s="71">
        <v>0</v>
      </c>
      <c r="L10" s="11">
        <f t="shared" ref="L10:L11" si="3">J10+K10</f>
        <v>5</v>
      </c>
      <c r="M10" s="74" t="s">
        <v>1586</v>
      </c>
    </row>
    <row r="11" spans="1:13" s="6" customFormat="1" ht="18.75" customHeight="1" x14ac:dyDescent="0.25">
      <c r="A11" s="11">
        <v>3</v>
      </c>
      <c r="B11" s="11" t="s">
        <v>734</v>
      </c>
      <c r="C11" s="12">
        <v>43662.701851851853</v>
      </c>
      <c r="D11" s="11" t="s">
        <v>732</v>
      </c>
      <c r="E11" s="10" t="s">
        <v>733</v>
      </c>
      <c r="F11" s="9" t="s">
        <v>538</v>
      </c>
      <c r="G11" s="13" t="s">
        <v>1</v>
      </c>
      <c r="H11" s="11" t="s">
        <v>465</v>
      </c>
      <c r="I11" s="11" t="str">
        <f t="shared" si="2"/>
        <v>17</v>
      </c>
      <c r="J11" s="71">
        <v>5</v>
      </c>
      <c r="K11" s="71">
        <v>0</v>
      </c>
      <c r="L11" s="11">
        <f t="shared" si="3"/>
        <v>5</v>
      </c>
      <c r="M11" s="74" t="s">
        <v>1586</v>
      </c>
    </row>
    <row r="12" spans="1:13" s="6" customFormat="1" ht="18.75" customHeight="1" x14ac:dyDescent="0.25">
      <c r="A12" s="11">
        <v>4</v>
      </c>
      <c r="B12" s="11" t="s">
        <v>592</v>
      </c>
      <c r="C12" s="12">
        <v>43668.441736111112</v>
      </c>
      <c r="D12" s="11" t="s">
        <v>591</v>
      </c>
      <c r="E12" s="10" t="s">
        <v>318</v>
      </c>
      <c r="F12" s="9" t="s">
        <v>160</v>
      </c>
      <c r="G12" s="13" t="s">
        <v>1</v>
      </c>
      <c r="H12" s="11" t="s">
        <v>465</v>
      </c>
      <c r="I12" s="11" t="str">
        <f t="shared" ref="I12:I14" si="4">LEFT(H12,2)</f>
        <v>17</v>
      </c>
      <c r="J12" s="71">
        <v>5</v>
      </c>
      <c r="K12" s="71">
        <v>0</v>
      </c>
      <c r="L12" s="11">
        <f t="shared" ref="L12:L14" si="5">J12+K12</f>
        <v>5</v>
      </c>
      <c r="M12" s="74" t="s">
        <v>1586</v>
      </c>
    </row>
    <row r="13" spans="1:13" s="6" customFormat="1" ht="18.75" customHeight="1" x14ac:dyDescent="0.25">
      <c r="A13" s="11">
        <v>5</v>
      </c>
      <c r="B13" s="11" t="s">
        <v>587</v>
      </c>
      <c r="C13" s="12">
        <v>43668.450879629629</v>
      </c>
      <c r="D13" s="11" t="s">
        <v>585</v>
      </c>
      <c r="E13" s="10" t="s">
        <v>586</v>
      </c>
      <c r="F13" s="9" t="s">
        <v>397</v>
      </c>
      <c r="G13" s="13" t="s">
        <v>1</v>
      </c>
      <c r="H13" s="11" t="s">
        <v>584</v>
      </c>
      <c r="I13" s="11" t="str">
        <f t="shared" si="4"/>
        <v>19</v>
      </c>
      <c r="J13" s="71">
        <v>5</v>
      </c>
      <c r="K13" s="71">
        <v>0</v>
      </c>
      <c r="L13" s="11">
        <f t="shared" si="5"/>
        <v>5</v>
      </c>
      <c r="M13" s="74" t="s">
        <v>1586</v>
      </c>
    </row>
    <row r="14" spans="1:13" s="6" customFormat="1" ht="18.75" customHeight="1" x14ac:dyDescent="0.25">
      <c r="A14" s="11">
        <v>6</v>
      </c>
      <c r="B14" s="66" t="s">
        <v>466</v>
      </c>
      <c r="C14" s="67">
        <v>43670.597291666665</v>
      </c>
      <c r="D14" s="66" t="s">
        <v>464</v>
      </c>
      <c r="E14" s="68" t="s">
        <v>241</v>
      </c>
      <c r="F14" s="64" t="s">
        <v>415</v>
      </c>
      <c r="G14" s="65" t="s">
        <v>1</v>
      </c>
      <c r="H14" s="66" t="s">
        <v>465</v>
      </c>
      <c r="I14" s="11" t="str">
        <f t="shared" si="4"/>
        <v>17</v>
      </c>
      <c r="J14" s="72">
        <v>5</v>
      </c>
      <c r="K14" s="72">
        <v>0</v>
      </c>
      <c r="L14" s="11">
        <f t="shared" si="5"/>
        <v>5</v>
      </c>
      <c r="M14" s="75" t="s">
        <v>1586</v>
      </c>
    </row>
    <row r="15" spans="1:13" s="6" customFormat="1" ht="18.75" customHeight="1" x14ac:dyDescent="0.25">
      <c r="A15" s="11">
        <v>7</v>
      </c>
      <c r="B15" s="66" t="s">
        <v>384</v>
      </c>
      <c r="C15" s="67">
        <v>43672.489398148151</v>
      </c>
      <c r="D15" s="66" t="s">
        <v>381</v>
      </c>
      <c r="E15" s="68" t="s">
        <v>383</v>
      </c>
      <c r="F15" s="64" t="s">
        <v>382</v>
      </c>
      <c r="G15" s="65" t="s">
        <v>31</v>
      </c>
      <c r="H15" s="66" t="s">
        <v>296</v>
      </c>
      <c r="I15" s="11" t="str">
        <f t="shared" ref="I15:I17" si="6">LEFT(H15,2)</f>
        <v>19</v>
      </c>
      <c r="J15" s="72">
        <v>5</v>
      </c>
      <c r="K15" s="72">
        <v>0</v>
      </c>
      <c r="L15" s="11">
        <f t="shared" ref="L15:L17" si="7">J15+K15</f>
        <v>5</v>
      </c>
      <c r="M15" s="75" t="s">
        <v>1586</v>
      </c>
    </row>
    <row r="16" spans="1:13" s="6" customFormat="1" ht="18.75" customHeight="1" x14ac:dyDescent="0.25">
      <c r="A16" s="11">
        <v>8</v>
      </c>
      <c r="B16" s="66" t="s">
        <v>286</v>
      </c>
      <c r="C16" s="67">
        <v>43676.467870370368</v>
      </c>
      <c r="D16" s="66" t="s">
        <v>283</v>
      </c>
      <c r="E16" s="68" t="s">
        <v>285</v>
      </c>
      <c r="F16" s="64" t="s">
        <v>284</v>
      </c>
      <c r="G16" s="65" t="s">
        <v>31</v>
      </c>
      <c r="H16" s="66" t="s">
        <v>71</v>
      </c>
      <c r="I16" s="11" t="str">
        <f t="shared" si="6"/>
        <v>19</v>
      </c>
      <c r="J16" s="72">
        <v>5</v>
      </c>
      <c r="K16" s="72">
        <v>0</v>
      </c>
      <c r="L16" s="11">
        <f t="shared" si="7"/>
        <v>5</v>
      </c>
      <c r="M16" s="75" t="s">
        <v>1586</v>
      </c>
    </row>
    <row r="17" spans="1:13" s="6" customFormat="1" ht="18.75" customHeight="1" x14ac:dyDescent="0.25">
      <c r="A17" s="11">
        <v>9</v>
      </c>
      <c r="B17" s="66" t="s">
        <v>237</v>
      </c>
      <c r="C17" s="67">
        <v>43678.337916666664</v>
      </c>
      <c r="D17" s="66" t="s">
        <v>233</v>
      </c>
      <c r="E17" s="68" t="s">
        <v>236</v>
      </c>
      <c r="F17" s="64" t="s">
        <v>235</v>
      </c>
      <c r="G17" s="65" t="s">
        <v>1</v>
      </c>
      <c r="H17" s="66" t="s">
        <v>234</v>
      </c>
      <c r="I17" s="11" t="str">
        <f t="shared" si="6"/>
        <v>19</v>
      </c>
      <c r="J17" s="72">
        <v>5</v>
      </c>
      <c r="K17" s="72">
        <v>0</v>
      </c>
      <c r="L17" s="11">
        <f t="shared" si="7"/>
        <v>5</v>
      </c>
      <c r="M17" s="75" t="s">
        <v>1586</v>
      </c>
    </row>
    <row r="18" spans="1:13" s="6" customFormat="1" ht="18.75" customHeight="1" x14ac:dyDescent="0.25">
      <c r="A18" s="11">
        <v>10</v>
      </c>
      <c r="B18" s="66" t="s">
        <v>163</v>
      </c>
      <c r="C18" s="67">
        <v>43680.571481481478</v>
      </c>
      <c r="D18" s="66" t="s">
        <v>162</v>
      </c>
      <c r="E18" s="68" t="s">
        <v>161</v>
      </c>
      <c r="F18" s="64" t="s">
        <v>160</v>
      </c>
      <c r="G18" s="65" t="s">
        <v>1</v>
      </c>
      <c r="H18" s="66" t="s">
        <v>76</v>
      </c>
      <c r="I18" s="11" t="str">
        <f t="shared" ref="I18:I20" si="8">LEFT(H18,2)</f>
        <v>19</v>
      </c>
      <c r="J18" s="72">
        <v>5</v>
      </c>
      <c r="K18" s="72">
        <v>0</v>
      </c>
      <c r="L18" s="11">
        <f t="shared" ref="L18:L20" si="9">J18+K18</f>
        <v>5</v>
      </c>
      <c r="M18" s="75" t="s">
        <v>1586</v>
      </c>
    </row>
    <row r="19" spans="1:13" s="6" customFormat="1" ht="18.75" customHeight="1" x14ac:dyDescent="0.25">
      <c r="A19" s="11">
        <v>11</v>
      </c>
      <c r="B19" s="66" t="s">
        <v>55</v>
      </c>
      <c r="C19" s="67">
        <v>43682.486666666664</v>
      </c>
      <c r="D19" s="66" t="s">
        <v>54</v>
      </c>
      <c r="E19" s="68" t="s">
        <v>53</v>
      </c>
      <c r="F19" s="64" t="s">
        <v>52</v>
      </c>
      <c r="G19" s="65" t="s">
        <v>1</v>
      </c>
      <c r="H19" s="66" t="s">
        <v>51</v>
      </c>
      <c r="I19" s="11" t="str">
        <f t="shared" si="8"/>
        <v>19</v>
      </c>
      <c r="J19" s="72">
        <v>5</v>
      </c>
      <c r="K19" s="72">
        <v>0</v>
      </c>
      <c r="L19" s="11">
        <f t="shared" si="9"/>
        <v>5</v>
      </c>
      <c r="M19" s="75" t="s">
        <v>1586</v>
      </c>
    </row>
    <row r="20" spans="1:13" s="6" customFormat="1" ht="18.75" customHeight="1" x14ac:dyDescent="0.25">
      <c r="A20" s="11">
        <v>12</v>
      </c>
      <c r="B20" s="66" t="s">
        <v>1415</v>
      </c>
      <c r="C20" s="67">
        <v>43684.321400462963</v>
      </c>
      <c r="D20" s="66" t="s">
        <v>1417</v>
      </c>
      <c r="E20" s="68" t="s">
        <v>1418</v>
      </c>
      <c r="F20" s="64" t="s">
        <v>947</v>
      </c>
      <c r="G20" s="65" t="s">
        <v>1</v>
      </c>
      <c r="H20" s="66" t="s">
        <v>1416</v>
      </c>
      <c r="I20" s="11" t="str">
        <f t="shared" si="8"/>
        <v>19</v>
      </c>
      <c r="J20" s="72">
        <v>5</v>
      </c>
      <c r="K20" s="72">
        <v>0</v>
      </c>
      <c r="L20" s="11">
        <f t="shared" si="9"/>
        <v>5</v>
      </c>
      <c r="M20" s="75" t="s">
        <v>1586</v>
      </c>
    </row>
    <row r="21" spans="1:13" s="6" customFormat="1" ht="18.75" customHeight="1" x14ac:dyDescent="0.25">
      <c r="A21" s="11">
        <v>13</v>
      </c>
      <c r="B21" s="66" t="s">
        <v>1549</v>
      </c>
      <c r="C21" s="67">
        <v>43690.476064814815</v>
      </c>
      <c r="D21" s="66" t="s">
        <v>1550</v>
      </c>
      <c r="E21" s="68" t="s">
        <v>1551</v>
      </c>
      <c r="F21" s="64" t="s">
        <v>147</v>
      </c>
      <c r="G21" s="65" t="s">
        <v>1</v>
      </c>
      <c r="H21" s="66" t="s">
        <v>221</v>
      </c>
      <c r="I21" s="11" t="str">
        <f t="shared" ref="I21:I23" si="10">LEFT(H21,2)</f>
        <v>19</v>
      </c>
      <c r="J21" s="72">
        <v>5</v>
      </c>
      <c r="K21" s="72">
        <v>0</v>
      </c>
      <c r="L21" s="11">
        <f t="shared" ref="L21:L23" si="11">J21+K21</f>
        <v>5</v>
      </c>
      <c r="M21" s="75" t="s">
        <v>1586</v>
      </c>
    </row>
    <row r="22" spans="1:13" s="6" customFormat="1" ht="18.75" customHeight="1" x14ac:dyDescent="0.25">
      <c r="A22" s="11">
        <v>14</v>
      </c>
      <c r="B22" s="66" t="s">
        <v>1565</v>
      </c>
      <c r="C22" s="67">
        <v>43690.496527777781</v>
      </c>
      <c r="D22" s="66" t="s">
        <v>1566</v>
      </c>
      <c r="E22" s="68" t="s">
        <v>1567</v>
      </c>
      <c r="F22" s="64" t="s">
        <v>1568</v>
      </c>
      <c r="G22" s="65" t="s">
        <v>31</v>
      </c>
      <c r="H22" s="66" t="s">
        <v>71</v>
      </c>
      <c r="I22" s="11" t="str">
        <f t="shared" si="10"/>
        <v>19</v>
      </c>
      <c r="J22" s="72">
        <v>5</v>
      </c>
      <c r="K22" s="72">
        <v>0</v>
      </c>
      <c r="L22" s="11">
        <f t="shared" si="11"/>
        <v>5</v>
      </c>
      <c r="M22" s="75" t="s">
        <v>1586</v>
      </c>
    </row>
    <row r="23" spans="1:13" s="6" customFormat="1" ht="18.75" customHeight="1" x14ac:dyDescent="0.25">
      <c r="A23" s="11">
        <v>15</v>
      </c>
      <c r="B23" s="11" t="s">
        <v>1784</v>
      </c>
      <c r="C23" s="12">
        <v>43694.586134259262</v>
      </c>
      <c r="D23" s="11" t="s">
        <v>1785</v>
      </c>
      <c r="E23" s="10" t="s">
        <v>1786</v>
      </c>
      <c r="F23" s="9" t="s">
        <v>1163</v>
      </c>
      <c r="G23" s="13" t="s">
        <v>1</v>
      </c>
      <c r="H23" s="11" t="s">
        <v>1478</v>
      </c>
      <c r="I23" s="11" t="str">
        <f t="shared" si="10"/>
        <v>19</v>
      </c>
      <c r="J23" s="71">
        <v>5</v>
      </c>
      <c r="K23" s="71">
        <v>0</v>
      </c>
      <c r="L23" s="11">
        <f t="shared" si="11"/>
        <v>5</v>
      </c>
      <c r="M23" s="74" t="s">
        <v>1586</v>
      </c>
    </row>
    <row r="24" spans="1:13" s="6" customFormat="1" ht="18.75" customHeight="1" x14ac:dyDescent="0.25">
      <c r="A24" s="11">
        <v>16</v>
      </c>
      <c r="B24" s="11" t="s">
        <v>1857</v>
      </c>
      <c r="C24" s="12">
        <v>43698.359039351853</v>
      </c>
      <c r="D24" s="11" t="s">
        <v>1858</v>
      </c>
      <c r="E24" s="10" t="s">
        <v>1859</v>
      </c>
      <c r="F24" s="9" t="s">
        <v>502</v>
      </c>
      <c r="G24" s="13" t="s">
        <v>1</v>
      </c>
      <c r="H24" s="11" t="s">
        <v>1841</v>
      </c>
      <c r="I24" s="11" t="str">
        <f t="shared" ref="I24:I25" si="12">LEFT(H24,2)</f>
        <v>19</v>
      </c>
      <c r="J24" s="71">
        <v>5</v>
      </c>
      <c r="K24" s="71">
        <v>0</v>
      </c>
      <c r="L24" s="11">
        <f t="shared" ref="L24:L25" si="13">J24+K24</f>
        <v>5</v>
      </c>
      <c r="M24" s="74" t="s">
        <v>1586</v>
      </c>
    </row>
    <row r="25" spans="1:13" s="6" customFormat="1" ht="18.75" customHeight="1" x14ac:dyDescent="0.25">
      <c r="A25" s="11">
        <v>17</v>
      </c>
      <c r="B25" s="11" t="s">
        <v>1889</v>
      </c>
      <c r="C25" s="12">
        <v>43699.672060185185</v>
      </c>
      <c r="D25" s="11" t="s">
        <v>1890</v>
      </c>
      <c r="E25" s="10" t="s">
        <v>1891</v>
      </c>
      <c r="F25" s="9" t="s">
        <v>52</v>
      </c>
      <c r="G25" s="13" t="s">
        <v>1</v>
      </c>
      <c r="H25" s="11" t="s">
        <v>1460</v>
      </c>
      <c r="I25" s="11" t="str">
        <f t="shared" si="12"/>
        <v>19</v>
      </c>
      <c r="J25" s="71">
        <v>6</v>
      </c>
      <c r="K25" s="71">
        <v>0</v>
      </c>
      <c r="L25" s="11">
        <f t="shared" si="13"/>
        <v>6</v>
      </c>
      <c r="M25" s="74" t="s">
        <v>1586</v>
      </c>
    </row>
    <row r="26" spans="1:13" s="6" customFormat="1" ht="18.75" customHeight="1" x14ac:dyDescent="0.25">
      <c r="A26" s="11">
        <v>18</v>
      </c>
      <c r="B26" s="11" t="s">
        <v>1978</v>
      </c>
      <c r="C26" s="12">
        <v>43703.365057870367</v>
      </c>
      <c r="D26" s="11" t="s">
        <v>1979</v>
      </c>
      <c r="E26" s="10" t="s">
        <v>1980</v>
      </c>
      <c r="F26" s="9" t="s">
        <v>369</v>
      </c>
      <c r="G26" s="13" t="s">
        <v>1</v>
      </c>
      <c r="H26" s="11" t="s">
        <v>260</v>
      </c>
      <c r="I26" s="11" t="str">
        <f t="shared" ref="I26:I29" si="14">LEFT(H26,2)</f>
        <v>19</v>
      </c>
      <c r="J26" s="71">
        <v>5</v>
      </c>
      <c r="K26" s="71">
        <v>0</v>
      </c>
      <c r="L26" s="11">
        <f t="shared" ref="L26:L29" si="15">J26+K26</f>
        <v>5</v>
      </c>
      <c r="M26" s="74" t="s">
        <v>1586</v>
      </c>
    </row>
    <row r="27" spans="1:13" s="6" customFormat="1" ht="18.75" customHeight="1" x14ac:dyDescent="0.25">
      <c r="A27" s="11">
        <v>19</v>
      </c>
      <c r="B27" s="11" t="s">
        <v>2015</v>
      </c>
      <c r="C27" s="12">
        <v>43738.667071759257</v>
      </c>
      <c r="D27" s="11" t="s">
        <v>2016</v>
      </c>
      <c r="E27" s="10" t="s">
        <v>2017</v>
      </c>
      <c r="F27" s="9" t="s">
        <v>2018</v>
      </c>
      <c r="G27" s="13" t="s">
        <v>1</v>
      </c>
      <c r="H27" s="11" t="s">
        <v>911</v>
      </c>
      <c r="I27" s="11" t="str">
        <f t="shared" si="14"/>
        <v>18</v>
      </c>
      <c r="J27" s="71">
        <v>5</v>
      </c>
      <c r="K27" s="71">
        <v>0</v>
      </c>
      <c r="L27" s="11">
        <f t="shared" si="15"/>
        <v>5</v>
      </c>
      <c r="M27" s="74" t="s">
        <v>1586</v>
      </c>
    </row>
    <row r="28" spans="1:13" s="6" customFormat="1" ht="18.75" customHeight="1" x14ac:dyDescent="0.25">
      <c r="A28" s="11">
        <v>20</v>
      </c>
      <c r="B28" s="11" t="s">
        <v>2019</v>
      </c>
      <c r="C28" s="12">
        <v>43738.667071759257</v>
      </c>
      <c r="D28" s="11" t="s">
        <v>2020</v>
      </c>
      <c r="E28" s="10" t="s">
        <v>390</v>
      </c>
      <c r="F28" s="9" t="s">
        <v>2021</v>
      </c>
      <c r="G28" s="13" t="s">
        <v>1</v>
      </c>
      <c r="H28" s="11" t="s">
        <v>1913</v>
      </c>
      <c r="I28" s="11" t="str">
        <f t="shared" si="14"/>
        <v>19</v>
      </c>
      <c r="J28" s="71">
        <v>5</v>
      </c>
      <c r="K28" s="71">
        <v>0</v>
      </c>
      <c r="L28" s="11">
        <f t="shared" si="15"/>
        <v>5</v>
      </c>
      <c r="M28" s="74" t="s">
        <v>1586</v>
      </c>
    </row>
    <row r="29" spans="1:13" s="6" customFormat="1" ht="18.75" customHeight="1" x14ac:dyDescent="0.25">
      <c r="A29" s="11">
        <v>21</v>
      </c>
      <c r="B29" s="11" t="s">
        <v>2043</v>
      </c>
      <c r="C29" s="12">
        <v>43738.667071759257</v>
      </c>
      <c r="D29" s="11" t="s">
        <v>2044</v>
      </c>
      <c r="E29" s="10" t="s">
        <v>78</v>
      </c>
      <c r="F29" s="9" t="s">
        <v>37</v>
      </c>
      <c r="G29" s="13" t="s">
        <v>1</v>
      </c>
      <c r="H29" s="11" t="s">
        <v>1913</v>
      </c>
      <c r="I29" s="11" t="str">
        <f t="shared" si="14"/>
        <v>19</v>
      </c>
      <c r="J29" s="71">
        <v>5</v>
      </c>
      <c r="K29" s="71">
        <v>0</v>
      </c>
      <c r="L29" s="11">
        <f t="shared" si="15"/>
        <v>5</v>
      </c>
      <c r="M29" s="74" t="s">
        <v>1586</v>
      </c>
    </row>
    <row r="30" spans="1:13" s="6" customFormat="1" ht="18.75" customHeight="1" x14ac:dyDescent="0.25">
      <c r="A30" s="11">
        <v>22</v>
      </c>
      <c r="B30" s="38" t="s">
        <v>2168</v>
      </c>
      <c r="C30" s="39">
        <v>43780.437800925924</v>
      </c>
      <c r="D30" s="38" t="s">
        <v>2169</v>
      </c>
      <c r="E30" s="41" t="s">
        <v>2170</v>
      </c>
      <c r="F30" s="9" t="s">
        <v>1568</v>
      </c>
      <c r="G30" s="40" t="s">
        <v>31</v>
      </c>
      <c r="H30" s="38" t="s">
        <v>164</v>
      </c>
      <c r="I30" s="11" t="str">
        <f t="shared" ref="I30" si="16">LEFT(H30,2)</f>
        <v>19</v>
      </c>
      <c r="J30" s="73">
        <v>5</v>
      </c>
      <c r="K30" s="73">
        <v>0</v>
      </c>
      <c r="L30" s="11">
        <f t="shared" ref="L30" si="17">J30+K30</f>
        <v>5</v>
      </c>
      <c r="M30" s="77" t="s">
        <v>1586</v>
      </c>
    </row>
    <row r="31" spans="1:13" x14ac:dyDescent="0.3">
      <c r="B31" s="32" t="s">
        <v>1388</v>
      </c>
      <c r="C31" s="42">
        <f>COUNT(A9:A30)</f>
        <v>22</v>
      </c>
      <c r="D31" s="43" t="s">
        <v>1574</v>
      </c>
    </row>
  </sheetData>
  <mergeCells count="13">
    <mergeCell ref="K7:K8"/>
    <mergeCell ref="L7:L8"/>
    <mergeCell ref="M7:M8"/>
    <mergeCell ref="A5:M5"/>
    <mergeCell ref="A7:A8"/>
    <mergeCell ref="B7:C7"/>
    <mergeCell ref="D7:D8"/>
    <mergeCell ref="E7:E8"/>
    <mergeCell ref="F7:F8"/>
    <mergeCell ref="G7:G8"/>
    <mergeCell ref="H7:H8"/>
    <mergeCell ref="I7:I8"/>
    <mergeCell ref="J7:J8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I13" sqref="I13"/>
    </sheetView>
  </sheetViews>
  <sheetFormatPr defaultRowHeight="15" x14ac:dyDescent="0.25"/>
  <cols>
    <col min="1" max="1" width="5.42578125" style="35" customWidth="1"/>
    <col min="2" max="2" width="57.28515625" style="34" customWidth="1"/>
    <col min="3" max="5" width="9.140625" style="35"/>
    <col min="6" max="16384" width="9.140625" style="34"/>
  </cols>
  <sheetData>
    <row r="1" spans="1:5" s="33" customFormat="1" ht="30" customHeight="1" x14ac:dyDescent="0.25">
      <c r="A1" s="62" t="s">
        <v>1400</v>
      </c>
      <c r="B1" s="62"/>
      <c r="C1" s="62"/>
      <c r="D1" s="62"/>
      <c r="E1" s="62"/>
    </row>
    <row r="2" spans="1:5" s="33" customFormat="1" ht="27" customHeight="1" x14ac:dyDescent="0.25">
      <c r="A2" s="36" t="s">
        <v>1387</v>
      </c>
      <c r="B2" s="36" t="s">
        <v>1399</v>
      </c>
      <c r="C2" s="36" t="s">
        <v>1390</v>
      </c>
      <c r="D2" s="36" t="s">
        <v>1391</v>
      </c>
      <c r="E2" s="36" t="s">
        <v>1396</v>
      </c>
    </row>
    <row r="3" spans="1:5" s="33" customFormat="1" ht="22.5" customHeight="1" x14ac:dyDescent="0.25">
      <c r="A3" s="36">
        <v>1</v>
      </c>
      <c r="B3" s="37" t="s">
        <v>1398</v>
      </c>
      <c r="C3" s="36">
        <v>500</v>
      </c>
      <c r="D3" s="36">
        <v>62</v>
      </c>
      <c r="E3" s="36">
        <f>C3+D3</f>
        <v>562</v>
      </c>
    </row>
    <row r="4" spans="1:5" s="33" customFormat="1" ht="22.5" customHeight="1" x14ac:dyDescent="0.25">
      <c r="A4" s="36">
        <v>2</v>
      </c>
      <c r="B4" s="37" t="s">
        <v>1397</v>
      </c>
      <c r="C4" s="36">
        <f>'Đã đóng'!C673</f>
        <v>589</v>
      </c>
      <c r="D4" s="36">
        <f>'Đã đóng'!D673</f>
        <v>70</v>
      </c>
      <c r="E4" s="36">
        <f>SUM(C4:D4)</f>
        <v>659</v>
      </c>
    </row>
  </sheetData>
  <mergeCells count="1">
    <mergeCell ref="A1:E1"/>
  </mergeCells>
  <pageMargins left="0.2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B1" zoomScaleNormal="100" workbookViewId="0">
      <selection activeCell="I10" sqref="I10"/>
    </sheetView>
  </sheetViews>
  <sheetFormatPr defaultRowHeight="15" x14ac:dyDescent="0.25"/>
  <cols>
    <col min="1" max="1" width="88.5703125" style="34" customWidth="1"/>
    <col min="2" max="2" width="8.7109375" style="34" customWidth="1"/>
    <col min="3" max="3" width="14.28515625" style="34" customWidth="1"/>
    <col min="4" max="4" width="30.85546875" style="34" customWidth="1"/>
    <col min="5" max="5" width="53.28515625" style="34" customWidth="1"/>
    <col min="6" max="16384" width="9.140625" style="34"/>
  </cols>
  <sheetData>
    <row r="1" spans="1:5" ht="28.5" customHeight="1" x14ac:dyDescent="0.25">
      <c r="B1" s="106" t="s">
        <v>2299</v>
      </c>
      <c r="C1" s="106"/>
      <c r="D1" s="106"/>
      <c r="E1" s="106"/>
    </row>
    <row r="2" spans="1:5" s="102" customFormat="1" ht="16.5" x14ac:dyDescent="0.25">
      <c r="B2" s="103" t="s">
        <v>1387</v>
      </c>
      <c r="C2" s="103" t="s">
        <v>1587</v>
      </c>
      <c r="D2" s="103" t="s">
        <v>2291</v>
      </c>
      <c r="E2" s="103"/>
    </row>
    <row r="3" spans="1:5" s="102" customFormat="1" ht="16.5" x14ac:dyDescent="0.25">
      <c r="B3" s="103"/>
      <c r="C3" s="103"/>
      <c r="D3" s="104" t="s">
        <v>2289</v>
      </c>
      <c r="E3" s="104" t="s">
        <v>2290</v>
      </c>
    </row>
    <row r="4" spans="1:5" ht="18.75" x14ac:dyDescent="0.25">
      <c r="A4" s="89" t="s">
        <v>2282</v>
      </c>
      <c r="B4" s="101">
        <v>1</v>
      </c>
      <c r="C4" s="99">
        <v>17.18</v>
      </c>
      <c r="D4" s="105" t="s">
        <v>2292</v>
      </c>
      <c r="E4" s="105" t="s">
        <v>2295</v>
      </c>
    </row>
    <row r="5" spans="1:5" ht="18.75" x14ac:dyDescent="0.25">
      <c r="A5" s="89" t="s">
        <v>2283</v>
      </c>
      <c r="B5" s="101">
        <v>2</v>
      </c>
      <c r="C5" s="99" t="s">
        <v>2286</v>
      </c>
      <c r="D5" s="105" t="s">
        <v>2293</v>
      </c>
      <c r="E5" s="105" t="s">
        <v>2296</v>
      </c>
    </row>
    <row r="6" spans="1:5" ht="18.75" x14ac:dyDescent="0.25">
      <c r="A6" s="90" t="s">
        <v>2284</v>
      </c>
      <c r="B6" s="101">
        <v>3</v>
      </c>
      <c r="C6" s="100" t="s">
        <v>2287</v>
      </c>
      <c r="D6" s="105" t="s">
        <v>2294</v>
      </c>
      <c r="E6" s="105" t="s">
        <v>2295</v>
      </c>
    </row>
    <row r="7" spans="1:5" ht="18.75" x14ac:dyDescent="0.25">
      <c r="A7" s="89" t="s">
        <v>2285</v>
      </c>
      <c r="B7" s="101">
        <v>4</v>
      </c>
      <c r="C7" s="99" t="s">
        <v>2288</v>
      </c>
      <c r="D7" s="105" t="s">
        <v>2298</v>
      </c>
      <c r="E7" s="105" t="s">
        <v>2297</v>
      </c>
    </row>
  </sheetData>
  <mergeCells count="4">
    <mergeCell ref="D2:E2"/>
    <mergeCell ref="C2:C3"/>
    <mergeCell ref="B2:B3"/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Đã đóng</vt:lpstr>
      <vt:lpstr>Đã rút tiền</vt:lpstr>
      <vt:lpstr>TỔNG HỢP</vt:lpstr>
      <vt:lpstr>thông báo cũ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VAN-KHTC</cp:lastModifiedBy>
  <cp:lastPrinted>2019-08-14T02:10:25Z</cp:lastPrinted>
  <dcterms:created xsi:type="dcterms:W3CDTF">2019-08-06T07:29:09Z</dcterms:created>
  <dcterms:modified xsi:type="dcterms:W3CDTF">2020-05-22T09:20:18Z</dcterms:modified>
</cp:coreProperties>
</file>